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_gfc\Control de Gestión\Docs\2021\12-2021\Datos Web\"/>
    </mc:Choice>
  </mc:AlternateContent>
  <bookViews>
    <workbookView xWindow="-12" yWindow="108" windowWidth="10656" windowHeight="7212" tabRatio="859" firstSheet="3" activeTab="3"/>
  </bookViews>
  <sheets>
    <sheet name="Balances PCGA Chile" sheetId="3" state="hidden" r:id="rId1"/>
    <sheet name="Est.Resultado Anual PCGA Chile" sheetId="5" state="hidden" r:id="rId2"/>
    <sheet name="Est.Resultado Trim. PCGA Chile" sheetId="4" state="hidden" r:id="rId3"/>
    <sheet name="Balances IFRS" sheetId="7" r:id="rId4"/>
    <sheet name="Est.Resultado Trim. IFRS" sheetId="6" r:id="rId5"/>
    <sheet name="Est.Resultado Anual IFRS" sheetId="8" r:id="rId6"/>
    <sheet name="Flujo Efectivo Trimestre" sheetId="12" r:id="rId7"/>
    <sheet name="Flujo Efectivo Anual" sheetId="14" r:id="rId8"/>
  </sheets>
  <externalReferences>
    <externalReference r:id="rId9"/>
    <externalReference r:id="rId10"/>
    <externalReference r:id="rId11"/>
  </externalReferences>
  <definedNames>
    <definedName name="_xlnm.Print_Area" localSheetId="3">'Balances IFRS'!$A$1:$AZ$27</definedName>
    <definedName name="_xlnm.Print_Area" localSheetId="5">'Est.Resultado Anual IFRS'!$A$1:$N$97</definedName>
    <definedName name="_xlnm.Print_Area" localSheetId="4">'Est.Resultado Trim. IFRS'!$A$1:$AZ$98</definedName>
    <definedName name="_xlnm.Print_Area" localSheetId="6">'Flujo Efectivo Trimestre'!$A$1:$AJ$33</definedName>
    <definedName name="imesa">[1]Parámetros!$B$4</definedName>
    <definedName name="mes">[1]Parámetros!$B$2</definedName>
    <definedName name="Mes_Actual">[2]Instrucciones!$D$11</definedName>
    <definedName name="Mes_Anterior">[2]Instrucciones!$D$12</definedName>
    <definedName name="mesa">[1]Parámetros!$B$3</definedName>
    <definedName name="moneda">[1]Parámetros!$B$6</definedName>
    <definedName name="_xlnm.Print_Titles" localSheetId="3">'Balances IFRS'!$A:$A</definedName>
    <definedName name="_xlnm.Print_Titles" localSheetId="4">'Est.Resultado Trim. IFRS'!$A:$A</definedName>
    <definedName name="_xlnm.Print_Titles" localSheetId="6">'Flujo Efectivo Trimestre'!$A:$A</definedName>
    <definedName name="umesa">[1]Parámetros!$B$5</definedName>
    <definedName name="yui">[3]Parámetros!$B$5</definedName>
  </definedNames>
  <calcPr calcId="152511"/>
</workbook>
</file>

<file path=xl/calcChain.xml><?xml version="1.0" encoding="utf-8"?>
<calcChain xmlns="http://schemas.openxmlformats.org/spreadsheetml/2006/main">
  <c r="M94" i="4" l="1"/>
  <c r="M96" i="4" s="1"/>
  <c r="L94" i="4"/>
  <c r="L96" i="4" s="1"/>
  <c r="K94" i="4"/>
  <c r="K96" i="4" s="1"/>
  <c r="J94" i="4"/>
  <c r="J96" i="4" s="1"/>
  <c r="I94" i="4"/>
  <c r="I96" i="4" s="1"/>
  <c r="H94" i="4"/>
  <c r="H96" i="4" s="1"/>
  <c r="G94" i="4"/>
  <c r="G96" i="4" s="1"/>
  <c r="F94" i="4"/>
  <c r="F96" i="4" s="1"/>
  <c r="E94" i="4"/>
  <c r="E96" i="4" s="1"/>
  <c r="D94" i="4"/>
  <c r="D96" i="4" s="1"/>
  <c r="C94" i="4"/>
  <c r="C96" i="4" s="1"/>
  <c r="B94" i="4"/>
  <c r="B96" i="4" s="1"/>
  <c r="M93" i="4"/>
  <c r="M95" i="4" s="1"/>
  <c r="L93" i="4"/>
  <c r="L95" i="4" s="1"/>
  <c r="K93" i="4"/>
  <c r="K95" i="4" s="1"/>
  <c r="J93" i="4"/>
  <c r="J95" i="4" s="1"/>
  <c r="I93" i="4"/>
  <c r="I95" i="4" s="1"/>
  <c r="H93" i="4"/>
  <c r="H95" i="4" s="1"/>
  <c r="G93" i="4"/>
  <c r="G95" i="4" s="1"/>
  <c r="F93" i="4"/>
  <c r="F95" i="4" s="1"/>
  <c r="E93" i="4"/>
  <c r="E95" i="4" s="1"/>
  <c r="D93" i="4"/>
  <c r="D95" i="4" s="1"/>
  <c r="C93" i="4"/>
  <c r="C95" i="4" s="1"/>
  <c r="B93" i="4"/>
  <c r="B95" i="4" s="1"/>
  <c r="M92" i="4"/>
  <c r="L92" i="4"/>
  <c r="K92" i="4"/>
  <c r="J92" i="4"/>
  <c r="I92" i="4"/>
  <c r="H92" i="4"/>
  <c r="G92" i="4"/>
  <c r="F92" i="4"/>
  <c r="E92" i="4"/>
  <c r="D92" i="4"/>
  <c r="C92" i="4"/>
  <c r="B92" i="4"/>
  <c r="M91" i="4"/>
  <c r="L91" i="4"/>
  <c r="K91" i="4"/>
  <c r="J91" i="4"/>
  <c r="I91" i="4"/>
  <c r="H91" i="4"/>
  <c r="G91" i="4"/>
  <c r="F91" i="4"/>
  <c r="E91" i="4"/>
  <c r="D91" i="4"/>
  <c r="C91" i="4"/>
  <c r="B91" i="4"/>
  <c r="M90" i="4"/>
  <c r="L90" i="4"/>
  <c r="K90" i="4"/>
  <c r="J90" i="4"/>
  <c r="I90" i="4"/>
  <c r="H90" i="4"/>
  <c r="G90" i="4"/>
  <c r="F90" i="4"/>
  <c r="E90" i="4"/>
  <c r="D90" i="4"/>
  <c r="C90" i="4"/>
  <c r="B90" i="4"/>
  <c r="M89" i="4"/>
  <c r="L89" i="4"/>
  <c r="K89" i="4"/>
  <c r="J89" i="4"/>
  <c r="I89" i="4"/>
  <c r="H89" i="4"/>
  <c r="G89" i="4"/>
  <c r="F89" i="4"/>
  <c r="E89" i="4"/>
  <c r="D89" i="4"/>
  <c r="C89" i="4"/>
  <c r="B89" i="4"/>
  <c r="M88" i="4"/>
  <c r="L88" i="4"/>
  <c r="K88" i="4"/>
  <c r="J88" i="4"/>
  <c r="I88" i="4"/>
  <c r="H88" i="4"/>
  <c r="G88" i="4"/>
  <c r="F88" i="4"/>
  <c r="E88" i="4"/>
  <c r="D88" i="4"/>
  <c r="C88" i="4"/>
  <c r="B88" i="4"/>
  <c r="M87" i="4"/>
  <c r="L87" i="4"/>
  <c r="K87" i="4"/>
  <c r="J87" i="4"/>
  <c r="I87" i="4"/>
  <c r="H87" i="4"/>
  <c r="G87" i="4"/>
  <c r="F87" i="4"/>
  <c r="E87" i="4"/>
  <c r="D87" i="4"/>
  <c r="C87" i="4"/>
  <c r="B87" i="4"/>
  <c r="M86" i="4"/>
  <c r="L86" i="4"/>
  <c r="K86" i="4"/>
  <c r="J86" i="4"/>
  <c r="I86" i="4"/>
  <c r="H86" i="4"/>
  <c r="G86" i="4"/>
  <c r="F86" i="4"/>
  <c r="E86" i="4"/>
  <c r="D86" i="4"/>
  <c r="C86" i="4"/>
  <c r="B86" i="4"/>
  <c r="K82" i="4"/>
  <c r="J82" i="4"/>
  <c r="I82" i="4"/>
  <c r="H82" i="4"/>
  <c r="G82" i="4"/>
  <c r="F82" i="4"/>
  <c r="E82" i="4"/>
  <c r="D82" i="4"/>
  <c r="C82" i="4"/>
  <c r="B82" i="4"/>
  <c r="K81" i="4"/>
  <c r="J81" i="4"/>
  <c r="I81" i="4"/>
  <c r="H81" i="4"/>
  <c r="G81" i="4"/>
  <c r="F81" i="4"/>
  <c r="E81" i="4"/>
  <c r="D81" i="4"/>
  <c r="C81" i="4"/>
  <c r="B81" i="4"/>
  <c r="K69" i="4"/>
  <c r="J69" i="4"/>
  <c r="I69" i="4"/>
  <c r="H69" i="4"/>
  <c r="G69" i="4"/>
  <c r="F69" i="4"/>
  <c r="E69" i="4"/>
  <c r="D69" i="4"/>
  <c r="C69" i="4"/>
  <c r="B69" i="4"/>
  <c r="K68" i="4"/>
  <c r="J68" i="4"/>
  <c r="I68" i="4"/>
  <c r="H68" i="4"/>
  <c r="G68" i="4"/>
  <c r="F68" i="4"/>
  <c r="E68" i="4"/>
  <c r="D68" i="4"/>
  <c r="C68" i="4"/>
  <c r="B68" i="4"/>
  <c r="K56" i="4"/>
  <c r="J56" i="4"/>
  <c r="I56" i="4"/>
  <c r="H56" i="4"/>
  <c r="G56" i="4"/>
  <c r="F56" i="4"/>
  <c r="E56" i="4"/>
  <c r="D56" i="4"/>
  <c r="C56" i="4"/>
  <c r="B56" i="4"/>
  <c r="K55" i="4"/>
  <c r="J55" i="4"/>
  <c r="I55" i="4"/>
  <c r="H55" i="4"/>
  <c r="G55" i="4"/>
  <c r="F55" i="4"/>
  <c r="E55" i="4"/>
  <c r="D55" i="4"/>
  <c r="C55" i="4"/>
  <c r="B55" i="4"/>
  <c r="K43" i="4"/>
  <c r="J43" i="4"/>
  <c r="I43" i="4"/>
  <c r="H43" i="4"/>
  <c r="G43" i="4"/>
  <c r="F43" i="4"/>
  <c r="E43" i="4"/>
  <c r="D43" i="4"/>
  <c r="C43" i="4"/>
  <c r="B43" i="4"/>
  <c r="K42" i="4"/>
  <c r="J42" i="4"/>
  <c r="I42" i="4"/>
  <c r="H42" i="4"/>
  <c r="G42" i="4"/>
  <c r="F42" i="4"/>
  <c r="E42" i="4"/>
  <c r="D42" i="4"/>
  <c r="C42" i="4"/>
  <c r="B42" i="4"/>
  <c r="E94" i="5"/>
  <c r="E96" i="5" s="1"/>
  <c r="D94" i="5"/>
  <c r="D96" i="5" s="1"/>
  <c r="C94" i="5"/>
  <c r="C96" i="5" s="1"/>
  <c r="B94" i="5"/>
  <c r="B96" i="5" s="1"/>
  <c r="E93" i="5"/>
  <c r="E95" i="5" s="1"/>
  <c r="D93" i="5"/>
  <c r="C93" i="5"/>
  <c r="C95" i="5" s="1"/>
  <c r="B93" i="5"/>
  <c r="B95" i="5" s="1"/>
  <c r="E92" i="5"/>
  <c r="D92" i="5"/>
  <c r="C92" i="5"/>
  <c r="B92" i="5"/>
  <c r="E91" i="5"/>
  <c r="D91" i="5"/>
  <c r="C91" i="5"/>
  <c r="B91" i="5"/>
  <c r="E90" i="5"/>
  <c r="D90" i="5"/>
  <c r="C90" i="5"/>
  <c r="B90" i="5"/>
  <c r="E89" i="5"/>
  <c r="D89" i="5"/>
  <c r="C89" i="5"/>
  <c r="B89" i="5"/>
  <c r="E88" i="5"/>
  <c r="D88" i="5"/>
  <c r="C88" i="5"/>
  <c r="B88" i="5"/>
  <c r="E87" i="5"/>
  <c r="D87" i="5"/>
  <c r="C87" i="5"/>
  <c r="B87" i="5"/>
  <c r="E86" i="5"/>
  <c r="D86" i="5"/>
  <c r="D95" i="5" s="1"/>
  <c r="C86" i="5"/>
  <c r="B86" i="5"/>
  <c r="E82" i="5"/>
  <c r="D82" i="5"/>
  <c r="C82" i="5"/>
  <c r="B82" i="5"/>
  <c r="E81" i="5"/>
  <c r="D81" i="5"/>
  <c r="C81" i="5"/>
  <c r="B81" i="5"/>
  <c r="E69" i="5"/>
  <c r="D69" i="5"/>
  <c r="C69" i="5"/>
  <c r="B69" i="5"/>
  <c r="E68" i="5"/>
  <c r="D68" i="5"/>
  <c r="C68" i="5"/>
  <c r="B68" i="5"/>
  <c r="E56" i="5"/>
  <c r="D56" i="5"/>
  <c r="C56" i="5"/>
  <c r="B56" i="5"/>
  <c r="E55" i="5"/>
  <c r="D55" i="5"/>
  <c r="C55" i="5"/>
  <c r="B55" i="5"/>
  <c r="E43" i="5"/>
  <c r="D43" i="5"/>
  <c r="C43" i="5"/>
  <c r="B43" i="5"/>
  <c r="E42" i="5"/>
  <c r="D42" i="5"/>
  <c r="C42" i="5"/>
  <c r="B42" i="5"/>
</calcChain>
</file>

<file path=xl/sharedStrings.xml><?xml version="1.0" encoding="utf-8"?>
<sst xmlns="http://schemas.openxmlformats.org/spreadsheetml/2006/main" count="652" uniqueCount="178">
  <si>
    <t>Ingresos</t>
  </si>
  <si>
    <t>Plataformas</t>
  </si>
  <si>
    <t>Servicios TI</t>
  </si>
  <si>
    <t>Aplicaciones</t>
  </si>
  <si>
    <t>Costos de Exlotación</t>
  </si>
  <si>
    <t>Margen de Explotación</t>
  </si>
  <si>
    <t>Gastos de Administración y Ventas</t>
  </si>
  <si>
    <t>Resultado Operacional</t>
  </si>
  <si>
    <t>EBITDA</t>
  </si>
  <si>
    <t>Margen Operacional</t>
  </si>
  <si>
    <t>Margen EBITDA</t>
  </si>
  <si>
    <t>CHILE</t>
  </si>
  <si>
    <t>BRASIL</t>
  </si>
  <si>
    <t>MEXICO</t>
  </si>
  <si>
    <t>TOTAL  CONSOLIDADO</t>
  </si>
  <si>
    <t>1T07</t>
  </si>
  <si>
    <t>2T07</t>
  </si>
  <si>
    <t>3T07</t>
  </si>
  <si>
    <t>4T07</t>
  </si>
  <si>
    <t>Millones de Ch$ reportados en cada período - Históricos</t>
  </si>
  <si>
    <t>OPLA</t>
  </si>
  <si>
    <t>SONDA  S.A.</t>
  </si>
  <si>
    <t>1T08</t>
  </si>
  <si>
    <t>2T08</t>
  </si>
  <si>
    <t>3T08</t>
  </si>
  <si>
    <t>4T08</t>
  </si>
  <si>
    <t>1T09</t>
  </si>
  <si>
    <t>RESUMEN  REGIONAL  TRIMESTRAL</t>
  </si>
  <si>
    <t>RESUMEN  REGIONAL  ANUAL</t>
  </si>
  <si>
    <t>RESUMEN  ESTADOS FINANCIEROS</t>
  </si>
  <si>
    <t>Activos</t>
  </si>
  <si>
    <t>Activo Circulante</t>
  </si>
  <si>
    <t>Existencias</t>
  </si>
  <si>
    <t>Otros activos de Corto Plazo</t>
  </si>
  <si>
    <t>Activos Fijos</t>
  </si>
  <si>
    <t>Inversión en Empresas Relacionadas</t>
  </si>
  <si>
    <t>Otros Activos</t>
  </si>
  <si>
    <t>Pasivos</t>
  </si>
  <si>
    <t>Pasivo Circulante</t>
  </si>
  <si>
    <t>Deuda Financiera Corto Plazo</t>
  </si>
  <si>
    <t>Otros Pasivos Circulantes</t>
  </si>
  <si>
    <t>Deuda Financiera de Largo Plazo</t>
  </si>
  <si>
    <t>Otros Pasivos Largo Plazo</t>
  </si>
  <si>
    <t>Interés Minoritario</t>
  </si>
  <si>
    <t>Patrimonio</t>
  </si>
  <si>
    <t>Total Pasivos + Patrimonio</t>
  </si>
  <si>
    <t>BALANCE</t>
  </si>
  <si>
    <t>Ingresos de Explotación</t>
  </si>
  <si>
    <t>Costo de Explotación</t>
  </si>
  <si>
    <t>Margen Bruto</t>
  </si>
  <si>
    <t>Gastos de Adm. y Ventas</t>
  </si>
  <si>
    <t>Ingresos Financieros</t>
  </si>
  <si>
    <t>Gastos Financieros</t>
  </si>
  <si>
    <t>Resultado No Operacional</t>
  </si>
  <si>
    <t>Utilidad Antes de Impuestos</t>
  </si>
  <si>
    <t>Impuesto a la Renta</t>
  </si>
  <si>
    <t>Amortización Mayor Valor Inversiones</t>
  </si>
  <si>
    <t>Utilidad del Ejercicio</t>
  </si>
  <si>
    <t>ESTADO DE RESULTADOS</t>
  </si>
  <si>
    <t>Otros Ingresos (Egresos), neto</t>
  </si>
  <si>
    <t>Corrección Monetaria y Diferencias Cambio</t>
  </si>
  <si>
    <t>RESUMEN  ESTADOS DE RESULTADOS TRIMESTRALES</t>
  </si>
  <si>
    <t>RESUMEN  ESTADOS DE RESULTADOS ANUALES</t>
  </si>
  <si>
    <t>Caja y Equivalentes    *</t>
  </si>
  <si>
    <t>Cuentas por cobrar    **</t>
  </si>
  <si>
    <r>
      <t xml:space="preserve">* </t>
    </r>
    <r>
      <rPr>
        <i/>
        <sz val="10"/>
        <color indexed="56"/>
        <rFont val="Trebuchet MS"/>
        <family val="2"/>
      </rPr>
      <t xml:space="preserve">: incluye Disponible, Depósitos a Plazo, y Valores Negociables </t>
    </r>
  </si>
  <si>
    <r>
      <t xml:space="preserve">** </t>
    </r>
    <r>
      <rPr>
        <i/>
        <sz val="10"/>
        <color indexed="56"/>
        <rFont val="Trebuchet MS"/>
        <family val="2"/>
      </rPr>
      <t xml:space="preserve">: incluye Deudores por Ventas, Documentos por Cobrar, Deudores Varios, y Doc. y Cuentas por Cobrar a Empresas Relacionadas </t>
    </r>
  </si>
  <si>
    <t>Cifras consolidadas</t>
  </si>
  <si>
    <t>2T09</t>
  </si>
  <si>
    <t>3T09</t>
  </si>
  <si>
    <t>4T09</t>
  </si>
  <si>
    <t>Cifras consolidadas  (PCGA Chile)</t>
  </si>
  <si>
    <t>Cifras consolidadas  ( IFRS )</t>
  </si>
  <si>
    <t>Ingresos Ordinarios</t>
  </si>
  <si>
    <t>Costos de Ventas</t>
  </si>
  <si>
    <t xml:space="preserve">Otros Ingresos, por función </t>
  </si>
  <si>
    <t>Gastos de Administración</t>
  </si>
  <si>
    <t>Diferencias de Cambio</t>
  </si>
  <si>
    <t>Resultados por Unidades de Reajuste</t>
  </si>
  <si>
    <t>Otras Ganancias (Pérdidas)</t>
  </si>
  <si>
    <t>Total Otras Partidas de Operación</t>
  </si>
  <si>
    <t>Total Ganancia (Pérdida) antes de Impuestos</t>
  </si>
  <si>
    <t>Ganancia de Activ. Continuadas después de Impto.</t>
  </si>
  <si>
    <t>Ganancia (pérdida) atribuible a Partic. Minoritaria</t>
  </si>
  <si>
    <t>Ganancia (pérdida) atribuible a Controladora</t>
  </si>
  <si>
    <t xml:space="preserve">ESTADO DE RESULTADOS INTEGRALES </t>
  </si>
  <si>
    <t xml:space="preserve">Millones de pesos chilenos Ch$ </t>
  </si>
  <si>
    <t xml:space="preserve">Millones de pesos chilenos Ch$  </t>
  </si>
  <si>
    <t>1T10</t>
  </si>
  <si>
    <t>Efectivo y Equivalentes al Efectivo</t>
  </si>
  <si>
    <t>Cuentas por Cobrar a Entidades Relacionadas</t>
  </si>
  <si>
    <t>Inventarios</t>
  </si>
  <si>
    <t>Propiedades, Planta y Equipo, neto</t>
  </si>
  <si>
    <t>Propiedades de Inversión</t>
  </si>
  <si>
    <t>Activos Intangibles y Plusvalía</t>
  </si>
  <si>
    <t>Otros Pasivos Financieros Corrientes</t>
  </si>
  <si>
    <t>Otros Pasivos Financieros No Corrientes</t>
  </si>
  <si>
    <t>Participaciones Minoritarias</t>
  </si>
  <si>
    <t>ESTADO DE SITUACIÓN FINANCIERA</t>
  </si>
  <si>
    <t xml:space="preserve">Activos </t>
  </si>
  <si>
    <t>RESUMEN  ESTADO DE RESULTADOS INTEGRALES TRIMESTRALES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</si>
  <si>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</si>
  <si>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</si>
  <si>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</si>
  <si>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</si>
  <si>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</si>
  <si>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</si>
  <si>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</si>
  <si>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</si>
  <si>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</si>
  <si>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</si>
  <si>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</si>
  <si>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</si>
  <si>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</si>
  <si>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</si>
  <si>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</si>
  <si>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</si>
  <si>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</si>
  <si>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</si>
  <si>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</si>
  <si>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</si>
  <si>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</si>
  <si>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</si>
  <si>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</si>
  <si>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</si>
  <si>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</si>
  <si>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</si>
  <si>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</si>
  <si>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</si>
  <si>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</si>
  <si>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</si>
  <si>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</si>
  <si>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RESUMEN  ESTADO DE RESULTADOS INTEGRALES ANUALES</t>
  </si>
  <si>
    <t>RESUMEN  Flujo Efectivo</t>
  </si>
  <si>
    <t>Cobros por Actividades de la Operación</t>
  </si>
  <si>
    <t>Pagos por Actividades de la Operación</t>
  </si>
  <si>
    <t>Otros</t>
  </si>
  <si>
    <t>Flujo de Efectivo Neto de Actividades de Operación</t>
  </si>
  <si>
    <t>Capex</t>
  </si>
  <si>
    <t>Inversiones Permanentes</t>
  </si>
  <si>
    <t>Inversiones en Activo Fijo e Intangibles</t>
  </si>
  <si>
    <t>Flujo de Efectivo Neto de Actividades de Inversión</t>
  </si>
  <si>
    <t>Dividendos Pagados</t>
  </si>
  <si>
    <t>Intereses Pagados</t>
  </si>
  <si>
    <t>Financiamiento Bancario Neto</t>
  </si>
  <si>
    <t>Flujo de Efectivo Neto de Actividades de Financiación</t>
  </si>
  <si>
    <t xml:space="preserve">Efectos de la variación en la tasa de cambio sobre el Efectivo y Equival. </t>
  </si>
  <si>
    <t>Efectivo y Equivalentes al Efectivo al principio del periodo</t>
  </si>
  <si>
    <t>Efectivo y Equivalentes al Efectivo al Final del Periodo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</si>
  <si>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</si>
  <si>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</si>
  <si>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</si>
  <si>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</si>
  <si>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</si>
  <si>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</si>
  <si>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</si>
  <si>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</si>
  <si>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</si>
  <si>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</si>
  <si>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</si>
  <si>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</si>
  <si>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Ganancia Bruta</t>
  </si>
  <si>
    <t xml:space="preserve">Costos Financieros </t>
  </si>
  <si>
    <t>Gasto por Impuesto a las Ganancias</t>
  </si>
  <si>
    <t>Deudores Comerciales y Otros</t>
  </si>
  <si>
    <t>Otros Activos no Corrientes</t>
  </si>
  <si>
    <t>Otros Activos Corrientes</t>
  </si>
  <si>
    <t>Otros Pasivos Corriente</t>
  </si>
  <si>
    <t>Otros Pasivos no Corriente</t>
  </si>
  <si>
    <t>Patrimonio Neto Controladora</t>
  </si>
  <si>
    <t>Efectos de la variación en la tasa de cambio sobre el Efectivo y Equival. al Efec.</t>
  </si>
  <si>
    <t>Pasivos y Patrimonio Neto</t>
  </si>
  <si>
    <t>Activos Corrientes en Operación</t>
  </si>
  <si>
    <t>Pasivos Corrientes</t>
  </si>
  <si>
    <t>1T21</t>
  </si>
  <si>
    <t>2T21</t>
  </si>
  <si>
    <t>3T21</t>
  </si>
  <si>
    <t>4T21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</si>
</sst>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??_-;_-@_-"/>
    <numFmt numFmtId="165" formatCode="0.0%"/>
    <numFmt numFmtId="166" formatCode="#,##0;\(#,##0\)"/>
    <numFmt numFmtId="167" formatCode="_-[$€-2]\ * #,##0.00_-;\-[$€-2]\ * #,##0.00_-;_-[$€-2]\ * &quot;-&quot;??_-"/>
  </numFmts>
  <fonts count="28" x14ac:knownFonts="1">
    <font>
      <sz val="11"/>
      <name val="Trebuchet MS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sz val="11"/>
      <color indexed="56"/>
      <name val="Trebuchet MS"/>
      <family val="2"/>
    </font>
    <font>
      <b/>
      <sz val="11"/>
      <color indexed="56"/>
      <name val="Trebuchet MS"/>
      <family val="2"/>
    </font>
    <font>
      <b/>
      <sz val="14"/>
      <color indexed="56"/>
      <name val="Trebuchet MS"/>
      <family val="2"/>
    </font>
    <font>
      <b/>
      <i/>
      <sz val="11"/>
      <color indexed="56"/>
      <name val="Trebuchet MS"/>
      <family val="2"/>
    </font>
    <font>
      <i/>
      <sz val="11"/>
      <color indexed="56"/>
      <name val="Trebuchet MS"/>
      <family val="2"/>
    </font>
    <font>
      <b/>
      <sz val="18"/>
      <color indexed="56"/>
      <name val="Trebuchet MS"/>
      <family val="2"/>
    </font>
    <font>
      <sz val="12"/>
      <color indexed="56"/>
      <name val="Trebuchet MS"/>
      <family val="2"/>
    </font>
    <font>
      <i/>
      <sz val="10"/>
      <color indexed="56"/>
      <name val="Trebuchet MS"/>
      <family val="2"/>
    </font>
    <font>
      <b/>
      <sz val="16"/>
      <color indexed="56"/>
      <name val="Trebuchet MS"/>
      <family val="2"/>
    </font>
    <font>
      <b/>
      <sz val="20"/>
      <color indexed="56"/>
      <name val="Trebuchet MS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Montserrat"/>
    </font>
    <font>
      <b/>
      <sz val="14"/>
      <color rgb="FF023038"/>
      <name val="Montserrat"/>
    </font>
    <font>
      <sz val="11"/>
      <color rgb="FF023038"/>
      <name val="Montserrat"/>
    </font>
    <font>
      <sz val="10"/>
      <name val="Montserrat"/>
    </font>
    <font>
      <b/>
      <sz val="11"/>
      <name val="Montserrat"/>
    </font>
    <font>
      <b/>
      <sz val="11"/>
      <color theme="0"/>
      <name val="Montserrat"/>
    </font>
    <font>
      <b/>
      <sz val="11"/>
      <color rgb="FF008B9F"/>
      <name val="Montserrat"/>
    </font>
    <font>
      <sz val="11"/>
      <color rgb="FF008B9F"/>
      <name val="Montserrat"/>
    </font>
    <font>
      <sz val="12"/>
      <name val="Montserrat"/>
    </font>
    <font>
      <sz val="14"/>
      <color rgb="FF023038"/>
      <name val="Montserrat"/>
    </font>
    <font>
      <b/>
      <sz val="11"/>
      <color rgb="FF023038"/>
      <name val="Montserrat"/>
    </font>
    <font>
      <b/>
      <sz val="16"/>
      <name val="Montserrat"/>
    </font>
    <font>
      <i/>
      <sz val="11"/>
      <color rgb="FF008B9F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02303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4681BD"/>
      </bottom>
      <diagonal/>
    </border>
    <border>
      <left/>
      <right/>
      <top style="thin">
        <color rgb="FF008B9F"/>
      </top>
      <bottom/>
      <diagonal/>
    </border>
    <border>
      <left/>
      <right/>
      <top style="thin">
        <color rgb="FF008B9F"/>
      </top>
      <bottom style="thin">
        <color rgb="FF008B9F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167" fontId="14" fillId="0" borderId="0"/>
  </cellStyleXfs>
  <cellXfs count="9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3" fillId="0" borderId="0" xfId="0" applyNumberFormat="1" applyFont="1" applyFill="1"/>
    <xf numFmtId="3" fontId="3" fillId="0" borderId="0" xfId="0" applyNumberFormat="1" applyFont="1" applyFill="1"/>
    <xf numFmtId="0" fontId="4" fillId="0" borderId="0" xfId="0" applyFont="1" applyFill="1" applyAlignment="1">
      <alignment horizontal="right"/>
    </xf>
    <xf numFmtId="164" fontId="4" fillId="0" borderId="0" xfId="0" applyNumberFormat="1" applyFont="1" applyFill="1"/>
    <xf numFmtId="3" fontId="4" fillId="0" borderId="0" xfId="0" applyNumberFormat="1" applyFont="1" applyFill="1"/>
    <xf numFmtId="0" fontId="6" fillId="0" borderId="0" xfId="0" applyFont="1" applyFill="1"/>
    <xf numFmtId="164" fontId="6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 applyFill="1"/>
    <xf numFmtId="165" fontId="7" fillId="0" borderId="0" xfId="0" applyNumberFormat="1" applyFont="1" applyFill="1"/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 indent="3"/>
    </xf>
    <xf numFmtId="0" fontId="3" fillId="0" borderId="0" xfId="0" applyFont="1" applyFill="1" applyBorder="1"/>
    <xf numFmtId="3" fontId="4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justify" wrapText="1"/>
    </xf>
    <xf numFmtId="164" fontId="3" fillId="0" borderId="0" xfId="0" applyNumberFormat="1" applyFont="1" applyFill="1" applyBorder="1"/>
    <xf numFmtId="164" fontId="4" fillId="0" borderId="0" xfId="0" applyNumberFormat="1" applyFont="1" applyFill="1" applyBorder="1"/>
    <xf numFmtId="0" fontId="11" fillId="0" borderId="0" xfId="0" applyFont="1" applyFill="1"/>
    <xf numFmtId="0" fontId="12" fillId="0" borderId="0" xfId="0" applyFont="1" applyFill="1"/>
    <xf numFmtId="166" fontId="4" fillId="0" borderId="0" xfId="0" applyNumberFormat="1" applyFont="1" applyFill="1" applyBorder="1"/>
    <xf numFmtId="166" fontId="3" fillId="0" borderId="0" xfId="0" applyNumberFormat="1" applyFont="1" applyFill="1" applyBorder="1"/>
    <xf numFmtId="166" fontId="4" fillId="0" borderId="0" xfId="0" applyNumberFormat="1" applyFont="1" applyFill="1"/>
    <xf numFmtId="166" fontId="3" fillId="0" borderId="0" xfId="0" applyNumberFormat="1" applyFont="1" applyFill="1"/>
    <xf numFmtId="166" fontId="6" fillId="0" borderId="0" xfId="0" applyNumberFormat="1" applyFont="1" applyFill="1"/>
    <xf numFmtId="0" fontId="15" fillId="0" borderId="0" xfId="0" applyFont="1"/>
    <xf numFmtId="166" fontId="15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/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/>
    <xf numFmtId="0" fontId="20" fillId="2" borderId="0" xfId="0" applyFont="1" applyFill="1" applyAlignment="1">
      <alignment horizontal="right" vertical="center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Alignment="1">
      <alignment horizontal="right"/>
    </xf>
    <xf numFmtId="0" fontId="22" fillId="0" borderId="0" xfId="0" applyFont="1"/>
    <xf numFmtId="0" fontId="21" fillId="0" borderId="3" xfId="0" applyFont="1" applyFill="1" applyBorder="1" applyAlignment="1">
      <alignment horizontal="left" vertical="center" wrapText="1"/>
    </xf>
    <xf numFmtId="166" fontId="21" fillId="0" borderId="3" xfId="0" applyNumberFormat="1" applyFont="1" applyBorder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166" fontId="21" fillId="0" borderId="0" xfId="0" applyNumberFormat="1" applyFont="1" applyBorder="1" applyAlignment="1">
      <alignment vertical="center"/>
    </xf>
    <xf numFmtId="0" fontId="15" fillId="0" borderId="0" xfId="0" applyFont="1" applyFill="1" applyAlignment="1">
      <alignment horizontal="left" vertical="center" indent="1"/>
    </xf>
    <xf numFmtId="0" fontId="19" fillId="0" borderId="0" xfId="0" applyFont="1" applyBorder="1"/>
    <xf numFmtId="166" fontId="15" fillId="0" borderId="0" xfId="0" applyNumberFormat="1" applyFont="1"/>
    <xf numFmtId="3" fontId="15" fillId="0" borderId="0" xfId="0" applyNumberFormat="1" applyFont="1"/>
    <xf numFmtId="0" fontId="23" fillId="0" borderId="0" xfId="0" applyFont="1" applyFill="1"/>
    <xf numFmtId="0" fontId="15" fillId="0" borderId="0" xfId="0" applyFont="1" applyFill="1" applyBorder="1" applyAlignment="1">
      <alignment horizontal="left" vertical="center" wrapText="1"/>
    </xf>
    <xf numFmtId="166" fontId="15" fillId="0" borderId="0" xfId="0" applyNumberFormat="1" applyFont="1" applyAlignment="1">
      <alignment vertical="center"/>
    </xf>
    <xf numFmtId="0" fontId="15" fillId="0" borderId="0" xfId="0" applyFont="1" applyFill="1" applyBorder="1" applyAlignment="1">
      <alignment horizontal="left" wrapText="1"/>
    </xf>
    <xf numFmtId="0" fontId="21" fillId="0" borderId="2" xfId="0" applyFont="1" applyFill="1" applyBorder="1" applyAlignment="1">
      <alignment horizontal="left" vertical="center" wrapText="1"/>
    </xf>
    <xf numFmtId="166" fontId="21" fillId="0" borderId="2" xfId="0" applyNumberFormat="1" applyFont="1" applyBorder="1" applyAlignment="1">
      <alignment vertical="center"/>
    </xf>
    <xf numFmtId="0" fontId="18" fillId="0" borderId="0" xfId="1" applyFont="1" applyAlignment="1">
      <alignment vertical="center"/>
    </xf>
    <xf numFmtId="0" fontId="15" fillId="0" borderId="1" xfId="0" applyFont="1" applyFill="1" applyBorder="1" applyAlignment="1">
      <alignment horizontal="left" wrapText="1"/>
    </xf>
    <xf numFmtId="166" fontId="15" fillId="0" borderId="1" xfId="0" applyNumberFormat="1" applyFont="1" applyBorder="1" applyAlignment="1">
      <alignment horizontal="right" indent="1"/>
    </xf>
    <xf numFmtId="0" fontId="18" fillId="0" borderId="0" xfId="1" applyFont="1" applyBorder="1" applyAlignment="1">
      <alignment vertical="center"/>
    </xf>
    <xf numFmtId="0" fontId="15" fillId="0" borderId="0" xfId="0" applyFont="1" applyFill="1" applyBorder="1" applyAlignment="1">
      <alignment horizontal="left" vertical="top" wrapText="1"/>
    </xf>
    <xf numFmtId="0" fontId="24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indent="1"/>
    </xf>
    <xf numFmtId="0" fontId="25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inden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justify" vertical="center" wrapText="1"/>
    </xf>
    <xf numFmtId="0" fontId="15" fillId="0" borderId="0" xfId="0" applyFont="1" applyFill="1" applyBorder="1"/>
    <xf numFmtId="3" fontId="15" fillId="0" borderId="0" xfId="0" applyNumberFormat="1" applyFont="1" applyAlignment="1">
      <alignment horizontal="right" indent="1"/>
    </xf>
    <xf numFmtId="0" fontId="26" fillId="0" borderId="0" xfId="0" applyFont="1" applyFill="1"/>
    <xf numFmtId="0" fontId="25" fillId="0" borderId="0" xfId="0" applyFont="1" applyFill="1"/>
    <xf numFmtId="0" fontId="21" fillId="0" borderId="0" xfId="0" applyFont="1" applyFill="1" applyAlignment="1">
      <alignment vertical="center"/>
    </xf>
    <xf numFmtId="166" fontId="21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21" fillId="0" borderId="2" xfId="0" applyFont="1" applyFill="1" applyBorder="1" applyAlignment="1">
      <alignment vertical="center"/>
    </xf>
    <xf numFmtId="166" fontId="21" fillId="0" borderId="2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66" fontId="21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165" fontId="27" fillId="0" borderId="0" xfId="0" applyNumberFormat="1" applyFont="1" applyFill="1" applyBorder="1" applyAlignment="1">
      <alignment vertical="center"/>
    </xf>
    <xf numFmtId="3" fontId="15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horizontal="right" indent="1"/>
    </xf>
    <xf numFmtId="166" fontId="15" fillId="0" borderId="0" xfId="0" applyNumberFormat="1" applyFont="1" applyAlignment="1">
      <alignment horizontal="right" indent="1"/>
    </xf>
    <xf numFmtId="0" fontId="15" fillId="0" borderId="0" xfId="0" applyFont="1" applyAlignment="1">
      <alignment horizontal="right"/>
    </xf>
    <xf numFmtId="49" fontId="7" fillId="0" borderId="0" xfId="0" applyNumberFormat="1" applyFont="1" applyFill="1" applyBorder="1" applyAlignment="1">
      <alignment horizontal="left" wrapText="1"/>
    </xf>
  </cellXfs>
  <cellStyles count="4">
    <cellStyle name="l]_x000d__x000a_Path=M:\RIOCEN01_x000d__x000a_Name=Carlos Emilio Brousse_x000d__x000a_DDEApps=nsf,nsg,nsh,ntf,ns2,ors,org_x000d__x000a_SmartIcons=Todos_x000d__x000a_ 4" xfId="2"/>
    <cellStyle name="Normal" xfId="0" builtinId="0"/>
    <cellStyle name="Normal 2" xfId="3"/>
    <cellStyle name="Normal 2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D709A"/>
      <rgbColor rgb="00FFFFFF"/>
      <rgbColor rgb="00FF0000"/>
      <rgbColor rgb="00C1FF11"/>
      <rgbColor rgb="000000FF"/>
      <rgbColor rgb="00FFFF00"/>
      <rgbColor rgb="00418EB1"/>
      <rgbColor rgb="00A9EAED"/>
      <rgbColor rgb="00334B67"/>
      <rgbColor rgb="00008000"/>
      <rgbColor rgb="00000080"/>
      <rgbColor rgb="007D9D23"/>
      <rgbColor rgb="00800080"/>
      <rgbColor rgb="00007370"/>
      <rgbColor rgb="00CFCFCF"/>
      <rgbColor rgb="00808080"/>
      <rgbColor rgb="00CCCCFF"/>
      <rgbColor rgb="00DDDDD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9F1FF"/>
      <rgbColor rgb="00239D9A"/>
      <rgbColor rgb="0080DFE4"/>
      <rgbColor rgb="00FFFFB3"/>
      <rgbColor rgb="00009ED6"/>
      <rgbColor rgb="002E657E"/>
      <rgbColor rgb="00FF99CC"/>
      <rgbColor rgb="00FFE0C1"/>
      <rgbColor rgb="0084BAD2"/>
      <rgbColor rgb="0033CCCC"/>
      <rgbColor rgb="0099CC00"/>
      <rgbColor rgb="00FFC671"/>
      <rgbColor rgb="00FF9900"/>
      <rgbColor rgb="00F66400"/>
      <rgbColor rgb="004A5D76"/>
      <rgbColor rgb="00A1A1A1"/>
      <rgbColor rgb="00003366"/>
      <rgbColor rgb="00E7FFA3"/>
      <rgbColor rgb="00003300"/>
      <rgbColor rgb="00C1CDDD"/>
      <rgbColor rgb="008099B8"/>
      <rgbColor rgb="00993366"/>
      <rgbColor rgb="00333399"/>
      <rgbColor rgb="00333333"/>
    </indexedColors>
    <mruColors>
      <color rgb="FF023038"/>
      <color rgb="FF008B9F"/>
      <color rgb="FF4681BD"/>
      <color rgb="FF468159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fifs\contabil\Control%20de%20Gestion\Templates\Templates%202013\Formatos%20Nuevos\Formato%20Divisional\Cuadros%20para%20Informe%20Razonado%20-%20Divisi&#243;n%20-%20M$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fifs\contabil\Control%20de%20Gestion\Docs\2013\04-2013\Comercial\Cuadros%20Comerciales%2004-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fifs\contabil\Control%20de%20Gestion\Templates\Templates%202012\Formatos%20Nuevos\Formato%20Sonda%20LN\Cuadros%20Divisionales\Cuadros%20para%20Informe%20Razonado%20Sonda%20LN%202012%20en%20UF%20-%20Divisi&#243;n%20Servicios%20V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"/>
      <sheetName val="Real Mes"/>
      <sheetName val="Real Mes AñoAnt"/>
      <sheetName val="Ppto Mes"/>
      <sheetName val="Inputs"/>
      <sheetName val="RR (en bruto)"/>
      <sheetName val="RR"/>
      <sheetName val="RP (en bruto)"/>
      <sheetName val="Parámetros"/>
      <sheetName val="RP"/>
      <sheetName val="Cuerpo Principal"/>
      <sheetName val="Cuadros Nº1a"/>
      <sheetName val="Cuadro Nº1b"/>
      <sheetName val="Cuadro Nº1c"/>
      <sheetName val="Cuadro Nº1d"/>
      <sheetName val="Cuadros Nº1e"/>
      <sheetName val="Cuadro Nº2.1"/>
      <sheetName val="Cuadros N°2.1a"/>
      <sheetName val="Cuadros N°2.1b"/>
      <sheetName val="Cuadros Nº2.2"/>
      <sheetName val="Cuadros N°2.2a"/>
      <sheetName val="Cuadros Nº 2.2b"/>
      <sheetName val="Cuadro Nº3a (en Bruto) "/>
      <sheetName val="Cuadro Nº3a "/>
      <sheetName val="Cuadro Nº3b (en bruto)"/>
      <sheetName val="Cuadro Nº3b"/>
      <sheetName val="Cuadro Nº3c (en bruto)"/>
      <sheetName val="Cuadro 3d (en bruto)"/>
      <sheetName val="Cuadro Nº3c"/>
      <sheetName val="Cuadro Nº3d"/>
      <sheetName val="Anexo N°1"/>
      <sheetName val="Anexo N°2"/>
      <sheetName val="Anexo N°3"/>
      <sheetName val="Anexo N°4"/>
      <sheetName val="Anexo N°5"/>
      <sheetName val="Anexo N°6"/>
      <sheetName val="Anexo N°7"/>
      <sheetName val="Anexo N°8"/>
      <sheetName val="Anexo N°9"/>
      <sheetName val="Sección Comercial"/>
      <sheetName val="Cuadros COM Nº1"/>
      <sheetName val="Cuadro COM Nº2.2a"/>
      <sheetName val="Cuadro COM N°2.3d"/>
      <sheetName val="Cuadro COM Nº2.2e"/>
      <sheetName val="Cuadros Nº1.1 PPT"/>
      <sheetName val="Cuadros Nº1.2 PPT"/>
      <sheetName val="Cuadros Nº1.3 PPT"/>
      <sheetName val="Cuadros Nº1.4 PPT"/>
      <sheetName val="Cuadros Nº1.5 PPT"/>
      <sheetName val="Cuadro N° 2.1 PPT"/>
      <sheetName val="Cuadro N° 2.2 PPT"/>
      <sheetName val="Cuadro Nº4c PPT"/>
      <sheetName val="Cuadro N°4d PPT"/>
      <sheetName val="Filtro"/>
      <sheetName val="Dados"/>
      <sheetName val="Real_Mes"/>
      <sheetName val="Real_Mes_AñoAnt"/>
      <sheetName val="Ppto_Mes"/>
      <sheetName val="RR_(en_bruto)"/>
      <sheetName val="RP_(en_bruto)"/>
      <sheetName val="Cuerpo_Principal"/>
      <sheetName val="Cuadros_Nº1a"/>
      <sheetName val="Cuadro_Nº1b"/>
      <sheetName val="Cuadro_Nº1c"/>
      <sheetName val="Cuadro_Nº1d"/>
      <sheetName val="Cuadros_Nº1e"/>
      <sheetName val="Cuadro_Nº2_1"/>
      <sheetName val="Cuadros_N°2_1a"/>
      <sheetName val="Cuadros_N°2_1b"/>
      <sheetName val="Cuadros_Nº2_2"/>
      <sheetName val="Cuadros_N°2_2a"/>
      <sheetName val="Cuadros_Nº_2_2b"/>
      <sheetName val="Cuadro_Nº3a_(en_Bruto)_"/>
      <sheetName val="Cuadro_Nº3a_"/>
      <sheetName val="Cuadro_Nº3b_(en_bruto)"/>
      <sheetName val="Cuadro_Nº3b"/>
      <sheetName val="Cuadro_Nº3c_(en_bruto)"/>
      <sheetName val="Cuadro_3d_(en_bruto)"/>
      <sheetName val="Cuadro_Nº3c"/>
      <sheetName val="Cuadro_Nº3d"/>
      <sheetName val="Anexo_N°1"/>
      <sheetName val="Anexo_N°2"/>
      <sheetName val="Anexo_N°3"/>
      <sheetName val="Anexo_N°4"/>
      <sheetName val="Anexo_N°5"/>
      <sheetName val="Anexo_N°6"/>
      <sheetName val="Anexo_N°7"/>
      <sheetName val="Anexo_N°8"/>
      <sheetName val="Anexo_N°9"/>
      <sheetName val="Sección_Comercial"/>
      <sheetName val="Cuadros_COM_Nº1"/>
      <sheetName val="Cuadro_COM_Nº2_2a"/>
      <sheetName val="Cuadro_COM_N°2_3d"/>
      <sheetName val="Cuadro_COM_Nº2_2e"/>
      <sheetName val="Cuadros_Nº1_1_PPT"/>
      <sheetName val="Cuadros_Nº1_2_PPT"/>
      <sheetName val="Cuadros_Nº1_3_PPT"/>
      <sheetName val="Cuadros_Nº1_4_PPT"/>
      <sheetName val="Cuadros_Nº1_5_PPT"/>
      <sheetName val="Cuadro_N°_2_1_PPT"/>
      <sheetName val="Cuadro_N°_2_2_PPT"/>
      <sheetName val="Cuadro_Nº4c_PPT"/>
      <sheetName val="Cuadro_N°4d_P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Mar 13</v>
          </cell>
        </row>
        <row r="3">
          <cell r="B3">
            <v>41319</v>
          </cell>
        </row>
        <row r="4">
          <cell r="B4">
            <v>40969</v>
          </cell>
        </row>
        <row r="5">
          <cell r="B5">
            <v>41244</v>
          </cell>
        </row>
        <row r="6">
          <cell r="B6" t="str">
            <v>Miles de Pesos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Validación"/>
      <sheetName val="Cuadros Comeciales"/>
      <sheetName val="5.1."/>
      <sheetName val="5.2."/>
      <sheetName val="5.3."/>
      <sheetName val="5.4."/>
      <sheetName val="DistREG12"/>
      <sheetName val="DistREG13"/>
      <sheetName val="CompLN DR"/>
      <sheetName val="CompREG DR"/>
      <sheetName val="Gráf8 LN"/>
      <sheetName val="Gráf7 LN"/>
      <sheetName val="Gráf5 LN"/>
      <sheetName val="Gráf6 LN"/>
      <sheetName val="Graficos "/>
      <sheetName val="DistLN13"/>
      <sheetName val="CompREG"/>
      <sheetName val="CompLN"/>
      <sheetName val="Evol Cie"/>
      <sheetName val="Gráf1 Cie"/>
      <sheetName val="Gráf2 Cie"/>
      <sheetName val="Gráf12 Cie"/>
      <sheetName val="Gráf9 Cie"/>
      <sheetName val="Gráf10 Cie"/>
      <sheetName val="Gráf3 Pipe"/>
      <sheetName val="Gráf4 Pipe"/>
      <sheetName val="Gráf11 Pipe"/>
      <sheetName val="Data de Gráficos"/>
      <sheetName val="Tablas"/>
      <sheetName val="Cie Tabl"/>
      <sheetName val="PipeTabl"/>
      <sheetName val="PptoTabl"/>
      <sheetName val="Cuadros_Comeciales"/>
      <sheetName val="5_1_"/>
      <sheetName val="5_2_"/>
      <sheetName val="5_3_"/>
      <sheetName val="5_4_"/>
      <sheetName val="CompLN_DR"/>
      <sheetName val="CompREG_DR"/>
      <sheetName val="Gráf8_LN"/>
      <sheetName val="Gráf7_LN"/>
      <sheetName val="Gráf5_LN"/>
      <sheetName val="Gráf6_LN"/>
      <sheetName val="Graficos_"/>
      <sheetName val="Evol_Cie"/>
      <sheetName val="Gráf1_Cie"/>
      <sheetName val="Gráf2_Cie"/>
      <sheetName val="Gráf12_Cie"/>
      <sheetName val="Gráf9_Cie"/>
      <sheetName val="Gráf10_Cie"/>
      <sheetName val="Gráf3_Pipe"/>
      <sheetName val="Gráf4_Pipe"/>
      <sheetName val="Gráf11_Pipe"/>
      <sheetName val="Data_de_Gráficos"/>
      <sheetName val="Cie_Tabl"/>
    </sheetNames>
    <sheetDataSet>
      <sheetData sheetId="0">
        <row r="11">
          <cell r="D11">
            <v>41365</v>
          </cell>
        </row>
        <row r="12">
          <cell r="D12">
            <v>41334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"/>
      <sheetName val="Real Mes"/>
      <sheetName val="Real Mes AñoAnt"/>
      <sheetName val="Ppto Mes"/>
      <sheetName val="Inputs"/>
      <sheetName val="RR (en bruto)"/>
      <sheetName val="RR"/>
      <sheetName val="RP (en bruto)"/>
      <sheetName val="Parámetros"/>
      <sheetName val="RP"/>
      <sheetName val="Cuerpo Principal"/>
      <sheetName val="Cuadros Nº1a"/>
      <sheetName val="Cuadro Nº1b"/>
      <sheetName val="Cuadro Nº1c"/>
      <sheetName val="Cuadro Nº1d"/>
      <sheetName val="Cuadros Nº1e"/>
      <sheetName val="Cuadro Nº2.1"/>
      <sheetName val="Cuadros N°2.1e "/>
      <sheetName val="Cuadros Nº2.2"/>
      <sheetName val="Cuadros Nº 2.2e "/>
      <sheetName val="Cuadro Nº3a (en Bruto) "/>
      <sheetName val="Cuadro Nº3a "/>
      <sheetName val="Cuadro Nº3b (en bruto)"/>
      <sheetName val="Cuadro Nº3b"/>
      <sheetName val="Cuadro Nº3c (en bruto)"/>
      <sheetName val="Cuadro 3d (en bruto)"/>
      <sheetName val="Cuadro Nº3c"/>
      <sheetName val="Cuadro Nº3d"/>
      <sheetName val="Anexo 1"/>
      <sheetName val="Anexo 2 "/>
      <sheetName val="Anexo 3"/>
      <sheetName val="Anexo 4"/>
      <sheetName val="Anexo 5"/>
      <sheetName val="Anexo 6"/>
      <sheetName val="Anexo 7"/>
      <sheetName val="Sección Comercial"/>
      <sheetName val="Cuadros COM Nº1"/>
      <sheetName val="Cuadro COM Nº2.2a"/>
      <sheetName val="Cuadro COM N°2.3d"/>
      <sheetName val="Cuadros Nº1.1 PPT"/>
      <sheetName val="Cuadros Nº1.2 PPT"/>
      <sheetName val="Cuadros Nº1.3 PPT"/>
      <sheetName val="Cuadros Nº1.4 PPT"/>
      <sheetName val="Cuadro N° 2.1 PPT"/>
      <sheetName val="Cuadro N° 2.2 PPT"/>
      <sheetName val="Cuadro Nº4c PPT"/>
      <sheetName val="Cuadro N°4d PPT"/>
      <sheetName val="Real_Mes"/>
      <sheetName val="Real_Mes_AñoAnt"/>
      <sheetName val="Ppto_Mes"/>
      <sheetName val="RR_(en_bruto)"/>
      <sheetName val="RP_(en_bruto)"/>
      <sheetName val="Cuerpo_Principal"/>
      <sheetName val="Cuadros_Nº1a"/>
      <sheetName val="Cuadro_Nº1b"/>
      <sheetName val="Cuadro_Nº1c"/>
      <sheetName val="Cuadro_Nº1d"/>
      <sheetName val="Cuadros_Nº1e"/>
      <sheetName val="Cuadro_Nº2_1"/>
      <sheetName val="Cuadros_N°2_1e_"/>
      <sheetName val="Cuadros_Nº2_2"/>
      <sheetName val="Cuadros_Nº_2_2e_"/>
      <sheetName val="Cuadro_Nº3a_(en_Bruto)_"/>
      <sheetName val="Cuadro_Nº3a_"/>
      <sheetName val="Cuadro_Nº3b_(en_bruto)"/>
      <sheetName val="Cuadro_Nº3b"/>
      <sheetName val="Cuadro_Nº3c_(en_bruto)"/>
      <sheetName val="Cuadro_3d_(en_bruto)"/>
      <sheetName val="Cuadro_Nº3c"/>
      <sheetName val="Cuadro_Nº3d"/>
      <sheetName val="Anexo_1"/>
      <sheetName val="Anexo_2_"/>
      <sheetName val="Anexo_3"/>
      <sheetName val="Anexo_4"/>
      <sheetName val="Anexo_5"/>
      <sheetName val="Anexo_6"/>
      <sheetName val="Anexo_7"/>
      <sheetName val="Sección_Comercial"/>
      <sheetName val="Cuadros_COM_Nº1"/>
      <sheetName val="Cuadro_COM_Nº2_2a"/>
      <sheetName val="Cuadro_COM_N°2_3d"/>
      <sheetName val="Cuadros_Nº1_1_PPT"/>
      <sheetName val="Cuadros_Nº1_2_PPT"/>
      <sheetName val="Cuadros_Nº1_3_PPT"/>
      <sheetName val="Cuadros_Nº1_4_PPT"/>
      <sheetName val="Cuadro_N°_2_1_PPT"/>
      <sheetName val="Cuadro_N°_2_2_PPT"/>
      <sheetName val="Cuadro_Nº4c_PPT"/>
      <sheetName val="Cuadro_N°4d_P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>
            <v>40878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"/>
  <sheetViews>
    <sheetView showGridLines="0" zoomScale="75" workbookViewId="0">
      <selection activeCell="B6" sqref="B6"/>
    </sheetView>
  </sheetViews>
  <sheetFormatPr baseColWidth="10" defaultColWidth="11" defaultRowHeight="14.4" x14ac:dyDescent="0.3"/>
  <cols>
    <col min="1" max="1" width="39.77734375" style="1" customWidth="1"/>
    <col min="2" max="16384" width="11" style="1"/>
  </cols>
  <sheetData>
    <row r="1" spans="1:45" ht="23.4" x14ac:dyDescent="0.45">
      <c r="A1" s="14" t="s">
        <v>21</v>
      </c>
    </row>
    <row r="3" spans="1:45" ht="18" x14ac:dyDescent="0.35">
      <c r="A3" s="3" t="s">
        <v>29</v>
      </c>
    </row>
    <row r="4" spans="1:45" ht="16.2" x14ac:dyDescent="0.35">
      <c r="A4" s="15" t="s">
        <v>19</v>
      </c>
    </row>
    <row r="5" spans="1:45" ht="16.2" x14ac:dyDescent="0.35">
      <c r="A5" s="15" t="s">
        <v>71</v>
      </c>
    </row>
    <row r="6" spans="1:45" x14ac:dyDescent="0.3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3">
      <c r="A7" s="16" t="s">
        <v>46</v>
      </c>
    </row>
    <row r="8" spans="1:45" x14ac:dyDescent="0.3">
      <c r="A8" s="17" t="s">
        <v>30</v>
      </c>
      <c r="B8" s="21">
        <v>315537</v>
      </c>
      <c r="C8" s="21">
        <v>321851.745</v>
      </c>
      <c r="D8" s="21">
        <v>332491.83899999998</v>
      </c>
      <c r="E8" s="21">
        <v>345272</v>
      </c>
      <c r="F8" s="21">
        <v>325974.26199999999</v>
      </c>
      <c r="G8" s="21">
        <v>349902.29300000001</v>
      </c>
      <c r="H8" s="21">
        <v>349653.95199999999</v>
      </c>
      <c r="I8" s="21">
        <v>380351.37300000002</v>
      </c>
      <c r="J8" s="21">
        <v>359671.908</v>
      </c>
      <c r="K8" s="21">
        <v>351857.103</v>
      </c>
      <c r="L8" s="21">
        <v>356164.24099999998</v>
      </c>
      <c r="M8" s="21">
        <v>417954.10100000002</v>
      </c>
    </row>
    <row r="9" spans="1:45" x14ac:dyDescent="0.3">
      <c r="A9" s="18" t="s">
        <v>31</v>
      </c>
      <c r="B9" s="22">
        <v>196128</v>
      </c>
      <c r="C9" s="22">
        <v>146713.848</v>
      </c>
      <c r="D9" s="22">
        <v>161605.454</v>
      </c>
      <c r="E9" s="22">
        <v>174465.39600000001</v>
      </c>
      <c r="F9" s="22">
        <v>162126.51</v>
      </c>
      <c r="G9" s="22">
        <v>167524.00599999999</v>
      </c>
      <c r="H9" s="22">
        <v>163669.198</v>
      </c>
      <c r="I9" s="22">
        <v>183455.878</v>
      </c>
      <c r="J9" s="22">
        <v>178351.45499999999</v>
      </c>
      <c r="K9" s="22">
        <v>180118.26300000001</v>
      </c>
      <c r="L9" s="22">
        <v>186174.299</v>
      </c>
      <c r="M9" s="22">
        <v>257355.80100000001</v>
      </c>
    </row>
    <row r="10" spans="1:45" x14ac:dyDescent="0.3">
      <c r="A10" s="19" t="s">
        <v>63</v>
      </c>
      <c r="B10" s="23">
        <v>74787</v>
      </c>
      <c r="C10" s="23">
        <v>54798.389000000003</v>
      </c>
      <c r="D10" s="23">
        <v>59911.525999999998</v>
      </c>
      <c r="E10" s="23">
        <v>60596.675999999999</v>
      </c>
      <c r="F10" s="23">
        <v>47017.706999999995</v>
      </c>
      <c r="G10" s="23">
        <v>34761.94</v>
      </c>
      <c r="H10" s="23">
        <v>34496.118999999999</v>
      </c>
      <c r="I10" s="23">
        <v>43260.425999999999</v>
      </c>
      <c r="J10" s="23">
        <v>52402.421999999999</v>
      </c>
      <c r="K10" s="23">
        <v>47432.55</v>
      </c>
      <c r="L10" s="23">
        <v>53890.429000000004</v>
      </c>
      <c r="M10" s="23">
        <v>126861.496</v>
      </c>
    </row>
    <row r="11" spans="1:45" x14ac:dyDescent="0.3">
      <c r="A11" s="19" t="s">
        <v>64</v>
      </c>
      <c r="B11" s="23">
        <v>50007</v>
      </c>
      <c r="C11" s="23">
        <v>68232.69</v>
      </c>
      <c r="D11" s="23">
        <v>75841.97</v>
      </c>
      <c r="E11" s="23">
        <v>88004.514999999999</v>
      </c>
      <c r="F11" s="23">
        <v>83420.608000000007</v>
      </c>
      <c r="G11" s="23">
        <v>101257.43399999999</v>
      </c>
      <c r="H11" s="23">
        <v>94567.103000000017</v>
      </c>
      <c r="I11" s="23">
        <v>109105.989</v>
      </c>
      <c r="J11" s="23">
        <v>95340.959000000017</v>
      </c>
      <c r="K11" s="23">
        <v>100641.32100000001</v>
      </c>
      <c r="L11" s="23">
        <v>98090.43</v>
      </c>
      <c r="M11" s="23">
        <v>95496.52</v>
      </c>
    </row>
    <row r="12" spans="1:45" x14ac:dyDescent="0.3">
      <c r="A12" s="19" t="s">
        <v>32</v>
      </c>
      <c r="B12" s="23">
        <v>7825</v>
      </c>
      <c r="C12" s="23">
        <v>8741.8130000000001</v>
      </c>
      <c r="D12" s="23">
        <v>9218.5990000000002</v>
      </c>
      <c r="E12" s="23">
        <v>8196.0750000000007</v>
      </c>
      <c r="F12" s="23">
        <v>9522.2379999999994</v>
      </c>
      <c r="G12" s="23">
        <v>11250.897000000001</v>
      </c>
      <c r="H12" s="23">
        <v>14094.784</v>
      </c>
      <c r="I12" s="23">
        <v>13434.053</v>
      </c>
      <c r="J12" s="23">
        <v>12303.483</v>
      </c>
      <c r="K12" s="23">
        <v>11146.154</v>
      </c>
      <c r="L12" s="23">
        <v>11751.689</v>
      </c>
      <c r="M12" s="23">
        <v>11783.679</v>
      </c>
    </row>
    <row r="13" spans="1:45" x14ac:dyDescent="0.3">
      <c r="A13" s="19" t="s">
        <v>33</v>
      </c>
      <c r="B13" s="23">
        <v>63509</v>
      </c>
      <c r="C13" s="23">
        <v>14940.956</v>
      </c>
      <c r="D13" s="23">
        <v>16633.359</v>
      </c>
      <c r="E13" s="23">
        <v>17668.13</v>
      </c>
      <c r="F13" s="23">
        <v>22165.956999999999</v>
      </c>
      <c r="G13" s="23">
        <v>20253.735000000001</v>
      </c>
      <c r="H13" s="23">
        <v>20511.192000000003</v>
      </c>
      <c r="I13" s="23">
        <v>17655.41</v>
      </c>
      <c r="J13" s="23">
        <v>18304.591</v>
      </c>
      <c r="K13" s="23">
        <v>20898.238000000001</v>
      </c>
      <c r="L13" s="23">
        <v>22441.751</v>
      </c>
      <c r="M13" s="23">
        <v>23214.106</v>
      </c>
    </row>
    <row r="14" spans="1:45" x14ac:dyDescent="0.3">
      <c r="A14" s="18" t="s">
        <v>34</v>
      </c>
      <c r="B14" s="22">
        <v>53368</v>
      </c>
      <c r="C14" s="22">
        <v>54711.697999999997</v>
      </c>
      <c r="D14" s="22">
        <v>56929.788</v>
      </c>
      <c r="E14" s="22">
        <v>57313.648000000001</v>
      </c>
      <c r="F14" s="22">
        <v>55686.648999999998</v>
      </c>
      <c r="G14" s="22">
        <v>58879.934999999998</v>
      </c>
      <c r="H14" s="22">
        <v>60372.4</v>
      </c>
      <c r="I14" s="22">
        <v>61632.080999999998</v>
      </c>
      <c r="J14" s="22">
        <v>58056.485000000001</v>
      </c>
      <c r="K14" s="22">
        <v>56437.762999999999</v>
      </c>
      <c r="L14" s="22">
        <v>54405.648000000001</v>
      </c>
      <c r="M14" s="22">
        <v>52930.423999999999</v>
      </c>
    </row>
    <row r="15" spans="1:45" x14ac:dyDescent="0.3">
      <c r="A15" s="18" t="s">
        <v>35</v>
      </c>
      <c r="B15" s="22">
        <v>6341</v>
      </c>
      <c r="C15" s="22">
        <v>6940.0870000000004</v>
      </c>
      <c r="D15" s="22">
        <v>1872.7929999999999</v>
      </c>
      <c r="E15" s="22">
        <v>2524.8150000000001</v>
      </c>
      <c r="F15" s="22">
        <v>2232.703</v>
      </c>
      <c r="G15" s="22">
        <v>3452.8780000000002</v>
      </c>
      <c r="H15" s="22">
        <v>3157.4940000000001</v>
      </c>
      <c r="I15" s="22">
        <v>2556.4</v>
      </c>
      <c r="J15" s="22">
        <v>2729.605</v>
      </c>
      <c r="K15" s="22">
        <v>2542.373</v>
      </c>
      <c r="L15" s="22">
        <v>2476.0369999999998</v>
      </c>
      <c r="M15" s="22">
        <v>2068.9699999999998</v>
      </c>
    </row>
    <row r="16" spans="1:45" x14ac:dyDescent="0.3">
      <c r="A16" s="18" t="s">
        <v>36</v>
      </c>
      <c r="B16" s="22">
        <v>59700</v>
      </c>
      <c r="C16" s="22">
        <v>113486.11199999999</v>
      </c>
      <c r="D16" s="22">
        <v>112083.804</v>
      </c>
      <c r="E16" s="22">
        <v>110968.481</v>
      </c>
      <c r="F16" s="22">
        <v>105928.4</v>
      </c>
      <c r="G16" s="22">
        <v>120045.474</v>
      </c>
      <c r="H16" s="22">
        <v>122454.86</v>
      </c>
      <c r="I16" s="22">
        <v>132707.014</v>
      </c>
      <c r="J16" s="22">
        <v>120534.363</v>
      </c>
      <c r="K16" s="22">
        <v>112758.704</v>
      </c>
      <c r="L16" s="22">
        <v>113108.257</v>
      </c>
      <c r="M16" s="22">
        <v>105598.906</v>
      </c>
    </row>
    <row r="17" spans="1:13" x14ac:dyDescent="0.3">
      <c r="A17" s="17" t="s">
        <v>37</v>
      </c>
      <c r="B17" s="21">
        <v>91831</v>
      </c>
      <c r="C17" s="21">
        <v>98133.350999999995</v>
      </c>
      <c r="D17" s="21">
        <v>98981.13</v>
      </c>
      <c r="E17" s="21">
        <v>107695.644</v>
      </c>
      <c r="F17" s="21">
        <v>92816</v>
      </c>
      <c r="G17" s="21">
        <v>105402.584</v>
      </c>
      <c r="H17" s="21">
        <v>101385.12300000001</v>
      </c>
      <c r="I17" s="21">
        <v>102017.338</v>
      </c>
      <c r="J17" s="21">
        <v>88265.801000000007</v>
      </c>
      <c r="K17" s="21">
        <v>87447.902000000002</v>
      </c>
      <c r="L17" s="21">
        <v>88142.429000000004</v>
      </c>
      <c r="M17" s="21">
        <v>150244</v>
      </c>
    </row>
    <row r="18" spans="1:13" x14ac:dyDescent="0.3">
      <c r="A18" s="18" t="s">
        <v>38</v>
      </c>
      <c r="B18" s="22">
        <v>56381</v>
      </c>
      <c r="C18" s="22">
        <v>63409.470999999998</v>
      </c>
      <c r="D18" s="22">
        <v>67845.332999999999</v>
      </c>
      <c r="E18" s="22">
        <v>78984.804000000004</v>
      </c>
      <c r="F18" s="22">
        <v>62780.156999999999</v>
      </c>
      <c r="G18" s="22">
        <v>77201.235000000001</v>
      </c>
      <c r="H18" s="22">
        <v>74368.616999999998</v>
      </c>
      <c r="I18" s="22">
        <v>76677.244000000006</v>
      </c>
      <c r="J18" s="22">
        <v>66480.464000000007</v>
      </c>
      <c r="K18" s="22">
        <v>67878.665999999997</v>
      </c>
      <c r="L18" s="22">
        <v>69653.585999999996</v>
      </c>
      <c r="M18" s="22">
        <v>68777.074999999997</v>
      </c>
    </row>
    <row r="19" spans="1:13" x14ac:dyDescent="0.3">
      <c r="A19" s="19" t="s">
        <v>39</v>
      </c>
      <c r="B19" s="23">
        <v>16948</v>
      </c>
      <c r="C19" s="23">
        <v>19374.575000000001</v>
      </c>
      <c r="D19" s="23">
        <v>19045.489000000001</v>
      </c>
      <c r="E19" s="23">
        <v>20098.141</v>
      </c>
      <c r="F19" s="23">
        <v>16611.634999999998</v>
      </c>
      <c r="G19" s="23">
        <v>22726.932000000001</v>
      </c>
      <c r="H19" s="23">
        <v>18159.093000000001</v>
      </c>
      <c r="I19" s="23">
        <v>20192.421999999999</v>
      </c>
      <c r="J19" s="23">
        <v>16994.470999999998</v>
      </c>
      <c r="K19" s="23">
        <v>17289.678</v>
      </c>
      <c r="L19" s="23">
        <v>14090.693000000001</v>
      </c>
      <c r="M19" s="23">
        <v>10614.308000000001</v>
      </c>
    </row>
    <row r="20" spans="1:13" x14ac:dyDescent="0.3">
      <c r="A20" s="19" t="s">
        <v>40</v>
      </c>
      <c r="B20" s="23">
        <v>39434</v>
      </c>
      <c r="C20" s="23">
        <v>44034.896000000001</v>
      </c>
      <c r="D20" s="23">
        <v>48799.843999999997</v>
      </c>
      <c r="E20" s="23">
        <v>58886.663</v>
      </c>
      <c r="F20" s="23">
        <v>46168.521999999997</v>
      </c>
      <c r="G20" s="23">
        <v>54474.303</v>
      </c>
      <c r="H20" s="23">
        <v>56209.52399999999</v>
      </c>
      <c r="I20" s="23">
        <v>56484.822</v>
      </c>
      <c r="J20" s="23">
        <v>49485.993000000009</v>
      </c>
      <c r="K20" s="23">
        <v>50588.987999999998</v>
      </c>
      <c r="L20" s="23">
        <v>55562.892999999996</v>
      </c>
      <c r="M20" s="23">
        <v>58162.767</v>
      </c>
    </row>
    <row r="21" spans="1:13" x14ac:dyDescent="0.3">
      <c r="A21" s="18" t="s">
        <v>41</v>
      </c>
      <c r="B21" s="22">
        <v>28932</v>
      </c>
      <c r="C21" s="22">
        <v>26743.826000000001</v>
      </c>
      <c r="D21" s="22">
        <v>22747.787</v>
      </c>
      <c r="E21" s="22">
        <v>20913.886999999999</v>
      </c>
      <c r="F21" s="22">
        <v>18144.007000000001</v>
      </c>
      <c r="G21" s="22">
        <v>16113.038</v>
      </c>
      <c r="H21" s="22">
        <v>14425.941000000001</v>
      </c>
      <c r="I21" s="22">
        <v>13900.771000000001</v>
      </c>
      <c r="J21" s="22">
        <v>12018.803</v>
      </c>
      <c r="K21" s="22">
        <v>10571.171</v>
      </c>
      <c r="L21" s="22">
        <v>9132.0519999999997</v>
      </c>
      <c r="M21" s="22">
        <v>8882.1949999999997</v>
      </c>
    </row>
    <row r="22" spans="1:13" x14ac:dyDescent="0.3">
      <c r="A22" s="18" t="s">
        <v>42</v>
      </c>
      <c r="B22" s="22">
        <v>3821</v>
      </c>
      <c r="C22" s="22">
        <v>5103.5320000000002</v>
      </c>
      <c r="D22" s="22">
        <v>5073.3950000000004</v>
      </c>
      <c r="E22" s="22">
        <v>4501.2700000000004</v>
      </c>
      <c r="F22" s="22">
        <v>8148</v>
      </c>
      <c r="G22" s="22">
        <v>8152.308</v>
      </c>
      <c r="H22" s="22">
        <v>8462.2569999999996</v>
      </c>
      <c r="I22" s="22">
        <v>7515.9189999999999</v>
      </c>
      <c r="J22" s="22">
        <v>6468.97</v>
      </c>
      <c r="K22" s="22">
        <v>5873.5509999999995</v>
      </c>
      <c r="L22" s="22">
        <v>6072.9830000000002</v>
      </c>
      <c r="M22" s="22">
        <v>69200.882000000012</v>
      </c>
    </row>
    <row r="23" spans="1:13" x14ac:dyDescent="0.3">
      <c r="A23" s="18" t="s">
        <v>43</v>
      </c>
      <c r="B23" s="22">
        <v>2697</v>
      </c>
      <c r="C23" s="22">
        <v>2876.5219999999999</v>
      </c>
      <c r="D23" s="22">
        <v>3314.6149999999998</v>
      </c>
      <c r="E23" s="22">
        <v>3295.683</v>
      </c>
      <c r="F23" s="22">
        <v>3744.0540000000001</v>
      </c>
      <c r="G23" s="22">
        <v>3936.0030000000002</v>
      </c>
      <c r="H23" s="22">
        <v>4128.308</v>
      </c>
      <c r="I23" s="22">
        <v>3923.404</v>
      </c>
      <c r="J23" s="22">
        <v>3297.5639999999999</v>
      </c>
      <c r="K23" s="22">
        <v>3124.5140000000001</v>
      </c>
      <c r="L23" s="22">
        <v>3283.808</v>
      </c>
      <c r="M23" s="22">
        <v>3383.902</v>
      </c>
    </row>
    <row r="24" spans="1:13" x14ac:dyDescent="0.3">
      <c r="A24" s="17" t="s">
        <v>44</v>
      </c>
      <c r="B24" s="21">
        <v>223706</v>
      </c>
      <c r="C24" s="21">
        <v>223718.394</v>
      </c>
      <c r="D24" s="21">
        <v>233510.709</v>
      </c>
      <c r="E24" s="21">
        <v>237577</v>
      </c>
      <c r="F24" s="21">
        <v>233157.52</v>
      </c>
      <c r="G24" s="21">
        <v>244499.709</v>
      </c>
      <c r="H24" s="21">
        <v>248268.829</v>
      </c>
      <c r="I24" s="21">
        <v>278334.03499999997</v>
      </c>
      <c r="J24" s="21">
        <v>271406.10700000002</v>
      </c>
      <c r="K24" s="21">
        <v>264409.201</v>
      </c>
      <c r="L24" s="21">
        <v>268021.81199999998</v>
      </c>
      <c r="M24" s="21">
        <v>267710.04700000002</v>
      </c>
    </row>
    <row r="25" spans="1:13" x14ac:dyDescent="0.3">
      <c r="A25" s="16" t="s">
        <v>45</v>
      </c>
      <c r="B25" s="21">
        <v>315537</v>
      </c>
      <c r="C25" s="21">
        <v>321851.745</v>
      </c>
      <c r="D25" s="21">
        <v>332491.83900000004</v>
      </c>
      <c r="E25" s="21">
        <v>345272</v>
      </c>
      <c r="F25" s="21">
        <v>325973.52</v>
      </c>
      <c r="G25" s="21">
        <v>349902.29300000001</v>
      </c>
      <c r="H25" s="21">
        <v>349653.95199999999</v>
      </c>
      <c r="I25" s="21">
        <v>380351.37299999996</v>
      </c>
      <c r="J25" s="21">
        <v>359671.90800000005</v>
      </c>
      <c r="K25" s="21">
        <v>351857.103</v>
      </c>
      <c r="L25" s="21">
        <v>356164.24099999998</v>
      </c>
      <c r="M25" s="21">
        <v>417954.04700000002</v>
      </c>
    </row>
    <row r="26" spans="1:13" x14ac:dyDescent="0.3">
      <c r="A26" s="20"/>
    </row>
    <row r="29" spans="1:13" ht="16.5" customHeight="1" x14ac:dyDescent="0.35">
      <c r="A29" s="94" t="s">
        <v>65</v>
      </c>
      <c r="B29" s="94"/>
      <c r="C29" s="94"/>
      <c r="D29" s="94"/>
      <c r="E29" s="94"/>
      <c r="F29" s="94"/>
      <c r="G29" s="94"/>
    </row>
    <row r="30" spans="1:13" ht="16.5" customHeight="1" x14ac:dyDescent="0.35">
      <c r="A30" s="94" t="s">
        <v>66</v>
      </c>
      <c r="B30" s="94"/>
      <c r="C30" s="94"/>
      <c r="D30" s="94"/>
      <c r="E30" s="94"/>
      <c r="F30" s="94"/>
      <c r="G30" s="94"/>
    </row>
  </sheetData>
  <mergeCells count="2">
    <mergeCell ref="A30:G30"/>
    <mergeCell ref="A29:G29"/>
  </mergeCells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6"/>
  <sheetViews>
    <sheetView showGridLines="0" zoomScale="75" workbookViewId="0"/>
  </sheetViews>
  <sheetFormatPr baseColWidth="10" defaultColWidth="11" defaultRowHeight="14.4" x14ac:dyDescent="0.3"/>
  <cols>
    <col min="1" max="1" width="39.77734375" style="1" customWidth="1"/>
    <col min="2" max="5" width="12.6640625" style="1" customWidth="1"/>
    <col min="6" max="16384" width="11" style="1"/>
  </cols>
  <sheetData>
    <row r="1" spans="1:45" ht="25.8" x14ac:dyDescent="0.5">
      <c r="A1" s="30" t="s">
        <v>21</v>
      </c>
    </row>
    <row r="3" spans="1:45" ht="22.2" x14ac:dyDescent="0.45">
      <c r="A3" s="29" t="s">
        <v>62</v>
      </c>
    </row>
    <row r="4" spans="1:45" ht="16.2" x14ac:dyDescent="0.35">
      <c r="A4" s="15" t="s">
        <v>19</v>
      </c>
    </row>
    <row r="5" spans="1:45" ht="16.2" x14ac:dyDescent="0.35">
      <c r="A5" s="15" t="s">
        <v>71</v>
      </c>
    </row>
    <row r="6" spans="1:45" x14ac:dyDescent="0.3">
      <c r="B6" s="6">
        <v>2006</v>
      </c>
      <c r="C6" s="6">
        <v>2007</v>
      </c>
      <c r="D6" s="6">
        <v>2008</v>
      </c>
      <c r="E6" s="6">
        <v>2009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s="20" customFormat="1" x14ac:dyDescent="0.3">
      <c r="A8" s="16" t="s">
        <v>58</v>
      </c>
    </row>
    <row r="9" spans="1:45" s="25" customFormat="1" x14ac:dyDescent="0.3">
      <c r="A9" s="17" t="s">
        <v>47</v>
      </c>
      <c r="B9" s="31">
        <v>186761.19</v>
      </c>
      <c r="C9" s="31">
        <v>268093.30800000002</v>
      </c>
      <c r="D9" s="31">
        <v>427271.18900000001</v>
      </c>
      <c r="E9" s="31">
        <v>356484.72399999999</v>
      </c>
    </row>
    <row r="10" spans="1:45" s="20" customFormat="1" x14ac:dyDescent="0.3">
      <c r="A10" s="18" t="s">
        <v>48</v>
      </c>
      <c r="B10" s="32">
        <v>-147530.00899999999</v>
      </c>
      <c r="C10" s="32">
        <v>-212970.88500000001</v>
      </c>
      <c r="D10" s="32">
        <v>-333124.31900000002</v>
      </c>
      <c r="E10" s="32">
        <v>-279217.54399999999</v>
      </c>
    </row>
    <row r="11" spans="1:45" s="25" customFormat="1" x14ac:dyDescent="0.3">
      <c r="A11" s="17" t="s">
        <v>49</v>
      </c>
      <c r="B11" s="31">
        <v>39231.181000000011</v>
      </c>
      <c r="C11" s="31">
        <v>55122.423000000003</v>
      </c>
      <c r="D11" s="31">
        <v>94146.87</v>
      </c>
      <c r="E11" s="31">
        <v>77267.179999999993</v>
      </c>
    </row>
    <row r="12" spans="1:45" s="20" customFormat="1" x14ac:dyDescent="0.3">
      <c r="A12" s="18" t="s">
        <v>50</v>
      </c>
      <c r="B12" s="32">
        <v>-18890.98</v>
      </c>
      <c r="C12" s="32">
        <v>-24365.596000000001</v>
      </c>
      <c r="D12" s="32">
        <v>-43020.641000000003</v>
      </c>
      <c r="E12" s="32">
        <v>-32539.741000000002</v>
      </c>
    </row>
    <row r="13" spans="1:45" s="25" customFormat="1" x14ac:dyDescent="0.3">
      <c r="A13" s="17" t="s">
        <v>7</v>
      </c>
      <c r="B13" s="31">
        <v>20340.201000000012</v>
      </c>
      <c r="C13" s="31">
        <v>30756.827000000001</v>
      </c>
      <c r="D13" s="31">
        <v>51126.228999999999</v>
      </c>
      <c r="E13" s="31">
        <v>44727.438999999998</v>
      </c>
    </row>
    <row r="14" spans="1:45" s="20" customFormat="1" x14ac:dyDescent="0.3">
      <c r="A14" s="24"/>
      <c r="B14" s="32"/>
      <c r="C14" s="32"/>
      <c r="D14" s="32"/>
      <c r="E14" s="32"/>
    </row>
    <row r="15" spans="1:45" s="20" customFormat="1" x14ac:dyDescent="0.3">
      <c r="A15" s="18" t="s">
        <v>51</v>
      </c>
      <c r="B15" s="32">
        <v>4521.5839999999998</v>
      </c>
      <c r="C15" s="32">
        <v>6116.8339999999998</v>
      </c>
      <c r="D15" s="32">
        <v>5680.6139999999996</v>
      </c>
      <c r="E15" s="32">
        <v>2898.7020000000002</v>
      </c>
    </row>
    <row r="16" spans="1:45" s="20" customFormat="1" x14ac:dyDescent="0.3">
      <c r="A16" s="18" t="s">
        <v>52</v>
      </c>
      <c r="B16" s="32">
        <v>-3083.5129999999999</v>
      </c>
      <c r="C16" s="32">
        <v>-3586.1869999999999</v>
      </c>
      <c r="D16" s="32">
        <v>-3667.7150000000001</v>
      </c>
      <c r="E16" s="32">
        <v>-3089.1289999999999</v>
      </c>
    </row>
    <row r="17" spans="1:45" s="20" customFormat="1" x14ac:dyDescent="0.3">
      <c r="A17" s="18" t="s">
        <v>59</v>
      </c>
      <c r="B17" s="32">
        <v>-129.91499999999999</v>
      </c>
      <c r="C17" s="32">
        <v>820</v>
      </c>
      <c r="D17" s="32">
        <v>-10099.598</v>
      </c>
      <c r="E17" s="32">
        <v>-7184.6859999999997</v>
      </c>
    </row>
    <row r="18" spans="1:45" s="20" customFormat="1" ht="28.8" x14ac:dyDescent="0.3">
      <c r="A18" s="26" t="s">
        <v>60</v>
      </c>
      <c r="B18" s="32">
        <v>2684.9189999999999</v>
      </c>
      <c r="C18" s="32">
        <v>-5158.2730000000001</v>
      </c>
      <c r="D18" s="32">
        <v>-9977.6549999999988</v>
      </c>
      <c r="E18" s="32">
        <v>6252.1119999999992</v>
      </c>
    </row>
    <row r="19" spans="1:45" s="25" customFormat="1" x14ac:dyDescent="0.3">
      <c r="A19" s="17" t="s">
        <v>53</v>
      </c>
      <c r="B19" s="31">
        <v>3993.0749999999998</v>
      </c>
      <c r="C19" s="31">
        <v>-1807.5219999999999</v>
      </c>
      <c r="D19" s="31">
        <v>-18064.353999999999</v>
      </c>
      <c r="E19" s="31">
        <v>-1123.001</v>
      </c>
    </row>
    <row r="20" spans="1:45" s="20" customFormat="1" x14ac:dyDescent="0.3">
      <c r="A20" s="18" t="s">
        <v>54</v>
      </c>
      <c r="B20" s="32">
        <v>24333.276000000002</v>
      </c>
      <c r="C20" s="32">
        <v>28949</v>
      </c>
      <c r="D20" s="32">
        <v>33061.875</v>
      </c>
      <c r="E20" s="32">
        <v>43604.438000000002</v>
      </c>
    </row>
    <row r="21" spans="1:45" s="20" customFormat="1" x14ac:dyDescent="0.3">
      <c r="A21" s="18" t="s">
        <v>55</v>
      </c>
      <c r="B21" s="32">
        <v>-4217.2569999999996</v>
      </c>
      <c r="C21" s="32">
        <v>-4937.9889999999996</v>
      </c>
      <c r="D21" s="32">
        <v>-7206.6490000000003</v>
      </c>
      <c r="E21" s="32">
        <v>-9383.7339999999986</v>
      </c>
    </row>
    <row r="22" spans="1:45" s="20" customFormat="1" x14ac:dyDescent="0.3">
      <c r="A22" s="18" t="s">
        <v>43</v>
      </c>
      <c r="B22" s="32">
        <v>-718.23900000000003</v>
      </c>
      <c r="C22" s="32">
        <v>-975.15800000000002</v>
      </c>
      <c r="D22" s="32">
        <v>-1717.347</v>
      </c>
      <c r="E22" s="32">
        <v>-2221.0830000000001</v>
      </c>
    </row>
    <row r="23" spans="1:45" s="20" customFormat="1" x14ac:dyDescent="0.3">
      <c r="A23" s="24" t="s">
        <v>56</v>
      </c>
      <c r="B23" s="32">
        <v>820.63499999999999</v>
      </c>
      <c r="C23" s="32">
        <v>48.213000000000001</v>
      </c>
      <c r="D23" s="32">
        <v>52.253</v>
      </c>
      <c r="E23" s="32">
        <v>32.024000000000001</v>
      </c>
    </row>
    <row r="24" spans="1:45" s="25" customFormat="1" x14ac:dyDescent="0.3">
      <c r="A24" s="17" t="s">
        <v>57</v>
      </c>
      <c r="B24" s="31">
        <v>20218.414999999997</v>
      </c>
      <c r="C24" s="31">
        <v>23084</v>
      </c>
      <c r="D24" s="31">
        <v>24190.132000000001</v>
      </c>
      <c r="E24" s="31">
        <v>32031.645</v>
      </c>
    </row>
    <row r="25" spans="1:45" s="20" customFormat="1" x14ac:dyDescent="0.3"/>
    <row r="26" spans="1:45" s="20" customFormat="1" x14ac:dyDescent="0.3"/>
    <row r="28" spans="1:45" ht="22.2" x14ac:dyDescent="0.45">
      <c r="A28" s="29" t="s">
        <v>28</v>
      </c>
    </row>
    <row r="29" spans="1:45" ht="16.2" x14ac:dyDescent="0.35">
      <c r="A29" s="15" t="s">
        <v>19</v>
      </c>
    </row>
    <row r="30" spans="1:45" ht="16.2" x14ac:dyDescent="0.35">
      <c r="A30" s="15" t="s">
        <v>67</v>
      </c>
    </row>
    <row r="31" spans="1:45" x14ac:dyDescent="0.3">
      <c r="B31" s="6">
        <v>2006</v>
      </c>
      <c r="C31" s="6">
        <v>2007</v>
      </c>
      <c r="D31" s="6">
        <v>2008</v>
      </c>
      <c r="E31" s="6">
        <v>2009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">
      <c r="A32" s="2" t="s">
        <v>11</v>
      </c>
    </row>
    <row r="33" spans="1:37" x14ac:dyDescent="0.3">
      <c r="A33" s="2" t="s">
        <v>0</v>
      </c>
      <c r="B33" s="33">
        <v>122422.923</v>
      </c>
      <c r="C33" s="33">
        <v>154857.03899999999</v>
      </c>
      <c r="D33" s="33">
        <v>185978.99100000001</v>
      </c>
      <c r="E33" s="33">
        <v>180745.16111300004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">
      <c r="A34" s="1" t="s">
        <v>1</v>
      </c>
      <c r="B34" s="34">
        <v>45234.09</v>
      </c>
      <c r="C34" s="34">
        <v>57564.321000000004</v>
      </c>
      <c r="D34" s="34">
        <v>73514.464000000007</v>
      </c>
      <c r="E34" s="34">
        <v>73008.540957000019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">
      <c r="A35" s="1" t="s">
        <v>2</v>
      </c>
      <c r="B35" s="34">
        <v>67921.455000000002</v>
      </c>
      <c r="C35" s="34">
        <v>87951.237000000008</v>
      </c>
      <c r="D35" s="34">
        <v>101971.82</v>
      </c>
      <c r="E35" s="34">
        <v>97848.849670000011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">
      <c r="A36" s="1" t="s">
        <v>3</v>
      </c>
      <c r="B36" s="34">
        <v>9267.3780000000006</v>
      </c>
      <c r="C36" s="34">
        <v>9341.3829999999998</v>
      </c>
      <c r="D36" s="34">
        <v>10492.707</v>
      </c>
      <c r="E36" s="34">
        <v>9887.7704859999994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">
      <c r="A37" s="1" t="s">
        <v>4</v>
      </c>
      <c r="B37" s="34">
        <v>-95096.517000000007</v>
      </c>
      <c r="C37" s="34">
        <v>-120496.677</v>
      </c>
      <c r="D37" s="34">
        <v>-137815.63</v>
      </c>
      <c r="E37" s="34">
        <v>-138199.12628500001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">
      <c r="A38" s="9" t="s">
        <v>5</v>
      </c>
      <c r="B38" s="35">
        <v>27326</v>
      </c>
      <c r="C38" s="35">
        <v>34360</v>
      </c>
      <c r="D38" s="35">
        <v>48163.361000000004</v>
      </c>
      <c r="E38" s="35">
        <v>42546.034828000003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">
      <c r="A39" s="1" t="s">
        <v>6</v>
      </c>
      <c r="B39" s="34">
        <v>-10967.42</v>
      </c>
      <c r="C39" s="34">
        <v>-12018.87</v>
      </c>
      <c r="D39" s="34">
        <v>-14542.048000000001</v>
      </c>
      <c r="E39" s="34">
        <v>-13949.798687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">
      <c r="A40" s="2" t="s">
        <v>7</v>
      </c>
      <c r="B40" s="33">
        <v>16358.986000000001</v>
      </c>
      <c r="C40" s="33">
        <v>22341.491999999998</v>
      </c>
      <c r="D40" s="33">
        <v>33621.313000000002</v>
      </c>
      <c r="E40" s="33">
        <v>28596.236141000001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">
      <c r="A41" s="2" t="s">
        <v>8</v>
      </c>
      <c r="B41" s="33">
        <v>26206.455999999998</v>
      </c>
      <c r="C41" s="33">
        <v>37239.021000000001</v>
      </c>
      <c r="D41" s="33">
        <v>50360.004000000001</v>
      </c>
      <c r="E41" s="33">
        <v>44018.828999999998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">
      <c r="A42" s="12" t="s">
        <v>9</v>
      </c>
      <c r="B42" s="13">
        <f>B40/B33</f>
        <v>0.13362682085282346</v>
      </c>
      <c r="C42" s="13">
        <f>C40/C33</f>
        <v>0.14427172406415442</v>
      </c>
      <c r="D42" s="13">
        <f>D40/D33</f>
        <v>0.18078016672324027</v>
      </c>
      <c r="E42" s="13">
        <f>E40/E33</f>
        <v>0.15821301087624651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">
      <c r="A43" s="12" t="s">
        <v>10</v>
      </c>
      <c r="B43" s="13">
        <f>B41/B33</f>
        <v>0.21406494272318591</v>
      </c>
      <c r="C43" s="13">
        <f>C41/C33</f>
        <v>0.24047354411832711</v>
      </c>
      <c r="D43" s="13">
        <f>D41/D33</f>
        <v>0.27078329508734672</v>
      </c>
      <c r="E43" s="13">
        <f>E41/E33</f>
        <v>0.24354084352211164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">
      <c r="B44" s="5"/>
      <c r="C44" s="5"/>
      <c r="D44" s="5"/>
    </row>
    <row r="45" spans="1:37" x14ac:dyDescent="0.3">
      <c r="A45" s="2" t="s">
        <v>12</v>
      </c>
      <c r="B45" s="7"/>
      <c r="C45" s="7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">
      <c r="A46" s="2" t="s">
        <v>0</v>
      </c>
      <c r="B46" s="7">
        <v>28888.014999999999</v>
      </c>
      <c r="C46" s="7">
        <v>73751.395999999993</v>
      </c>
      <c r="D46" s="7">
        <v>170312.747</v>
      </c>
      <c r="E46" s="8">
        <v>120658.35980000001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">
      <c r="A47" s="1" t="s">
        <v>1</v>
      </c>
      <c r="B47" s="4">
        <v>438</v>
      </c>
      <c r="C47" s="4">
        <v>783.59500000000003</v>
      </c>
      <c r="D47" s="4">
        <v>1323.816</v>
      </c>
      <c r="E47" s="5">
        <v>611.05550000000005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">
      <c r="A48" s="1" t="s">
        <v>2</v>
      </c>
      <c r="B48" s="4">
        <v>25398.731</v>
      </c>
      <c r="C48" s="4">
        <v>59520.963000000003</v>
      </c>
      <c r="D48" s="4">
        <v>132248.58199999999</v>
      </c>
      <c r="E48" s="5">
        <v>85191.785799999998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">
      <c r="A49" s="1" t="s">
        <v>3</v>
      </c>
      <c r="B49" s="4">
        <v>3051.2840000000001</v>
      </c>
      <c r="C49" s="4">
        <v>13446.838</v>
      </c>
      <c r="D49" s="4">
        <v>36740.349000000002</v>
      </c>
      <c r="E49" s="5">
        <v>34855.518499999998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">
      <c r="A50" s="1" t="s">
        <v>4</v>
      </c>
      <c r="B50" s="4">
        <v>-24036.343000000001</v>
      </c>
      <c r="C50" s="4">
        <v>-61831.000999999997</v>
      </c>
      <c r="D50" s="4">
        <v>-138562.166</v>
      </c>
      <c r="E50" s="5">
        <v>-95825.6728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">
      <c r="A51" s="9" t="s">
        <v>5</v>
      </c>
      <c r="B51" s="10">
        <v>4852</v>
      </c>
      <c r="C51" s="10">
        <v>11920</v>
      </c>
      <c r="D51" s="10">
        <v>31750.581000000006</v>
      </c>
      <c r="E51" s="11">
        <v>24832.687000000002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">
      <c r="A52" s="1" t="s">
        <v>6</v>
      </c>
      <c r="B52" s="4">
        <v>-3543.0549999999998</v>
      </c>
      <c r="C52" s="4">
        <v>-6992.2349999999997</v>
      </c>
      <c r="D52" s="4">
        <v>-19616.664000000001</v>
      </c>
      <c r="E52" s="5">
        <v>-12774.523443000002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">
      <c r="A53" s="2" t="s">
        <v>7</v>
      </c>
      <c r="B53" s="7">
        <v>1308.617</v>
      </c>
      <c r="C53" s="7">
        <v>4928.16</v>
      </c>
      <c r="D53" s="7">
        <v>12133.916999999999</v>
      </c>
      <c r="E53" s="8">
        <v>12058.163557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">
      <c r="A54" s="2" t="s">
        <v>8</v>
      </c>
      <c r="B54" s="7">
        <v>2495.3139999999999</v>
      </c>
      <c r="C54" s="7">
        <v>6696.09</v>
      </c>
      <c r="D54" s="7">
        <v>14981.4</v>
      </c>
      <c r="E54" s="8">
        <v>14301.063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">
      <c r="A55" s="12" t="s">
        <v>9</v>
      </c>
      <c r="B55" s="13">
        <f>B53/B46</f>
        <v>4.5299651083676049E-2</v>
      </c>
      <c r="C55" s="13">
        <f>C53/C46</f>
        <v>6.6821243627713842E-2</v>
      </c>
      <c r="D55" s="13">
        <f>D53/D46</f>
        <v>7.1244913922972539E-2</v>
      </c>
      <c r="E55" s="13">
        <f>E53/E46</f>
        <v>9.9936412006489075E-2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">
      <c r="A56" s="12" t="s">
        <v>10</v>
      </c>
      <c r="B56" s="13">
        <f>B54/B46</f>
        <v>8.6378866806874746E-2</v>
      </c>
      <c r="C56" s="13">
        <f>C54/C46</f>
        <v>9.0792722079457322E-2</v>
      </c>
      <c r="D56" s="13">
        <f>D54/D46</f>
        <v>8.796405591414716E-2</v>
      </c>
      <c r="E56" s="13">
        <f>E54/E46</f>
        <v>0.1185252561339724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">
      <c r="B57" s="5"/>
      <c r="C57" s="5"/>
      <c r="D57" s="5"/>
    </row>
    <row r="58" spans="1:37" x14ac:dyDescent="0.3">
      <c r="A58" s="2" t="s">
        <v>13</v>
      </c>
      <c r="B58" s="7"/>
      <c r="C58" s="7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">
      <c r="A59" s="2" t="s">
        <v>0</v>
      </c>
      <c r="B59" s="33">
        <v>14431.494000000001</v>
      </c>
      <c r="C59" s="33">
        <v>17576.490000000002</v>
      </c>
      <c r="D59" s="33">
        <v>21372.627</v>
      </c>
      <c r="E59" s="33">
        <v>18258.642600000003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">
      <c r="A60" s="1" t="s">
        <v>1</v>
      </c>
      <c r="B60" s="34">
        <v>2870.114</v>
      </c>
      <c r="C60" s="34">
        <v>4904.3040000000001</v>
      </c>
      <c r="D60" s="34">
        <v>4113.3760000000002</v>
      </c>
      <c r="E60" s="34">
        <v>5444.7327000000005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">
      <c r="A61" s="1" t="s">
        <v>2</v>
      </c>
      <c r="B61" s="34">
        <v>11451.175999999999</v>
      </c>
      <c r="C61" s="34">
        <v>12660.758</v>
      </c>
      <c r="D61" s="34">
        <v>17212.79</v>
      </c>
      <c r="E61" s="34">
        <v>12633.8894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">
      <c r="A62" s="1" t="s">
        <v>3</v>
      </c>
      <c r="B62" s="34">
        <v>110.20399999999999</v>
      </c>
      <c r="C62" s="34">
        <v>11.428000000000001</v>
      </c>
      <c r="D62" s="34">
        <v>46.460999999999999</v>
      </c>
      <c r="E62" s="34">
        <v>180.0205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">
      <c r="A63" s="1" t="s">
        <v>4</v>
      </c>
      <c r="B63" s="34">
        <v>-12225.269</v>
      </c>
      <c r="C63" s="34">
        <v>-13515.904</v>
      </c>
      <c r="D63" s="34">
        <v>-16072.275</v>
      </c>
      <c r="E63" s="34">
        <v>-14326.082100000001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">
      <c r="A64" s="9" t="s">
        <v>5</v>
      </c>
      <c r="B64" s="35">
        <v>2206</v>
      </c>
      <c r="C64" s="35">
        <v>4061</v>
      </c>
      <c r="D64" s="35">
        <v>5300.3520000000008</v>
      </c>
      <c r="E64" s="35">
        <v>3932.5605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">
      <c r="A65" s="1" t="s">
        <v>6</v>
      </c>
      <c r="B65" s="34">
        <v>-1585.9880000000001</v>
      </c>
      <c r="C65" s="34">
        <v>-2358.7370000000001</v>
      </c>
      <c r="D65" s="34">
        <v>-2781.922</v>
      </c>
      <c r="E65" s="34">
        <v>-1952.335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">
      <c r="A66" s="2" t="s">
        <v>7</v>
      </c>
      <c r="B66" s="33">
        <v>620.23699999999997</v>
      </c>
      <c r="C66" s="33">
        <v>1701.8489999999999</v>
      </c>
      <c r="D66" s="33">
        <v>2518.4299999999998</v>
      </c>
      <c r="E66" s="33">
        <v>1980.2255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">
      <c r="A67" s="2" t="s">
        <v>8</v>
      </c>
      <c r="B67" s="33">
        <v>837.45100000000002</v>
      </c>
      <c r="C67" s="33">
        <v>1911.5360000000001</v>
      </c>
      <c r="D67" s="33">
        <v>2920.6689999999999</v>
      </c>
      <c r="E67" s="33">
        <v>2221.0989999999983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">
      <c r="A68" s="12" t="s">
        <v>9</v>
      </c>
      <c r="B68" s="13">
        <f>B66/B59</f>
        <v>4.2978017383370003E-2</v>
      </c>
      <c r="C68" s="13">
        <f>C66/C59</f>
        <v>9.6825304711008836E-2</v>
      </c>
      <c r="D68" s="13">
        <f>D66/D59</f>
        <v>0.11783436823185095</v>
      </c>
      <c r="E68" s="13">
        <f>E66/E59</f>
        <v>0.10845414653113368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">
      <c r="A69" s="12" t="s">
        <v>10</v>
      </c>
      <c r="B69" s="13">
        <f>B67/B59</f>
        <v>5.8029404301453473E-2</v>
      </c>
      <c r="C69" s="13">
        <f>C67/C59</f>
        <v>0.10875527480173799</v>
      </c>
      <c r="D69" s="13">
        <f>D67/D59</f>
        <v>0.13665465644443239</v>
      </c>
      <c r="E69" s="13">
        <f>E67/E59</f>
        <v>0.12164644703653918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">
      <c r="B70" s="5"/>
      <c r="C70" s="5"/>
      <c r="D70" s="5"/>
    </row>
    <row r="71" spans="1:37" x14ac:dyDescent="0.3">
      <c r="A71" s="2" t="s">
        <v>20</v>
      </c>
      <c r="B71" s="7"/>
      <c r="C71" s="7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">
      <c r="A72" s="2" t="s">
        <v>0</v>
      </c>
      <c r="B72" s="33">
        <v>21018.760999999999</v>
      </c>
      <c r="C72" s="33">
        <v>21908.383000000002</v>
      </c>
      <c r="D72" s="33">
        <v>49606.824000000001</v>
      </c>
      <c r="E72" s="33">
        <v>36822.559399999998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">
      <c r="A73" s="1" t="s">
        <v>1</v>
      </c>
      <c r="B73" s="34">
        <v>10582.317999999999</v>
      </c>
      <c r="C73" s="34">
        <v>11162.138999999999</v>
      </c>
      <c r="D73" s="34">
        <v>24421.859</v>
      </c>
      <c r="E73" s="34">
        <v>16990.3855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">
      <c r="A74" s="1" t="s">
        <v>2</v>
      </c>
      <c r="B74" s="34">
        <v>7263.9310000000005</v>
      </c>
      <c r="C74" s="34">
        <v>8846.1370000000006</v>
      </c>
      <c r="D74" s="34">
        <v>21674.944</v>
      </c>
      <c r="E74" s="34">
        <v>14977.705600000001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">
      <c r="A75" s="1" t="s">
        <v>3</v>
      </c>
      <c r="B75" s="34">
        <v>3172.5120000000002</v>
      </c>
      <c r="C75" s="34">
        <v>1900.107</v>
      </c>
      <c r="D75" s="34">
        <v>3510.0210000000002</v>
      </c>
      <c r="E75" s="34">
        <v>4854.4683000000005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">
      <c r="A76" s="1" t="s">
        <v>4</v>
      </c>
      <c r="B76" s="34">
        <v>-16171.880999999999</v>
      </c>
      <c r="C76" s="34">
        <v>-17127.303</v>
      </c>
      <c r="D76" s="34">
        <v>-40674.249000000003</v>
      </c>
      <c r="E76" s="34">
        <v>-30866.669900000001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">
      <c r="A77" s="9" t="s">
        <v>5</v>
      </c>
      <c r="B77" s="35">
        <v>4847</v>
      </c>
      <c r="C77" s="35">
        <v>4781</v>
      </c>
      <c r="D77" s="35">
        <v>8932.5749999999971</v>
      </c>
      <c r="E77" s="35">
        <v>5955.8895000000002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">
      <c r="A78" s="1" t="s">
        <v>6</v>
      </c>
      <c r="B78" s="34">
        <v>-2794.5149999999999</v>
      </c>
      <c r="C78" s="34">
        <v>-2995.7539999999999</v>
      </c>
      <c r="D78" s="34">
        <v>-6080.0069999999996</v>
      </c>
      <c r="E78" s="34">
        <v>-3863.0878000000002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">
      <c r="A79" s="2" t="s">
        <v>7</v>
      </c>
      <c r="B79" s="33">
        <v>2052.3649999999998</v>
      </c>
      <c r="C79" s="33">
        <v>1785.326</v>
      </c>
      <c r="D79" s="33">
        <v>2852.5680000000002</v>
      </c>
      <c r="E79" s="33">
        <v>2092.8017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">
      <c r="A80" s="2" t="s">
        <v>8</v>
      </c>
      <c r="B80" s="33">
        <v>3157.607</v>
      </c>
      <c r="C80" s="33">
        <v>2987.3009999999999</v>
      </c>
      <c r="D80" s="33">
        <v>5107.509</v>
      </c>
      <c r="E80" s="33">
        <v>3986.3119999999999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">
      <c r="A81" s="12" t="s">
        <v>9</v>
      </c>
      <c r="B81" s="13">
        <f>B79/B72</f>
        <v>9.7644432990127247E-2</v>
      </c>
      <c r="C81" s="13">
        <f>C79/C72</f>
        <v>8.1490541771156721E-2</v>
      </c>
      <c r="D81" s="13">
        <f>D79/D72</f>
        <v>5.7503540238738125E-2</v>
      </c>
      <c r="E81" s="13">
        <f>E79/E72</f>
        <v>5.6834770154515657E-2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">
      <c r="A82" s="12" t="s">
        <v>10</v>
      </c>
      <c r="B82" s="13">
        <f>B80/B72</f>
        <v>0.15022802723719064</v>
      </c>
      <c r="C82" s="13">
        <f>C80/C72</f>
        <v>0.13635424394397339</v>
      </c>
      <c r="D82" s="13">
        <f>D80/D72</f>
        <v>0.10295980649758993</v>
      </c>
      <c r="E82" s="13">
        <f>E80/E72</f>
        <v>0.10825733096651614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">
      <c r="B83" s="5"/>
      <c r="C83" s="5"/>
      <c r="D83" s="5"/>
    </row>
    <row r="84" spans="1:37" x14ac:dyDescent="0.3">
      <c r="B84" s="5"/>
      <c r="C84" s="5"/>
      <c r="D84" s="5"/>
    </row>
    <row r="85" spans="1:37" x14ac:dyDescent="0.3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">
      <c r="A86" s="2" t="s">
        <v>0</v>
      </c>
      <c r="B86" s="33">
        <f t="shared" ref="B86:D94" si="0">B33+B46+B59+B72</f>
        <v>186761.193</v>
      </c>
      <c r="C86" s="33">
        <f t="shared" si="0"/>
        <v>268093.30799999996</v>
      </c>
      <c r="D86" s="33">
        <f t="shared" si="0"/>
        <v>427271.18900000001</v>
      </c>
      <c r="E86" s="33">
        <f t="shared" ref="E86:E94" si="1">E33+E46+E59+E72</f>
        <v>356484.72291300003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">
      <c r="A87" s="1" t="s">
        <v>1</v>
      </c>
      <c r="B87" s="34">
        <f t="shared" si="0"/>
        <v>59124.521999999997</v>
      </c>
      <c r="C87" s="34">
        <f t="shared" si="0"/>
        <v>74414.358999999997</v>
      </c>
      <c r="D87" s="34">
        <f t="shared" si="0"/>
        <v>103373.51500000001</v>
      </c>
      <c r="E87" s="34">
        <f t="shared" si="1"/>
        <v>96054.714657000033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">
      <c r="A88" s="1" t="s">
        <v>2</v>
      </c>
      <c r="B88" s="34">
        <f t="shared" si="0"/>
        <v>112035.29299999999</v>
      </c>
      <c r="C88" s="34">
        <f t="shared" si="0"/>
        <v>168979.095</v>
      </c>
      <c r="D88" s="34">
        <f t="shared" si="0"/>
        <v>273108.136</v>
      </c>
      <c r="E88" s="34">
        <f t="shared" si="1"/>
        <v>210652.23047000001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">
      <c r="A89" s="1" t="s">
        <v>3</v>
      </c>
      <c r="B89" s="34">
        <f t="shared" si="0"/>
        <v>15601.378000000001</v>
      </c>
      <c r="C89" s="34">
        <f t="shared" si="0"/>
        <v>24699.755999999998</v>
      </c>
      <c r="D89" s="34">
        <f t="shared" si="0"/>
        <v>50789.538000000008</v>
      </c>
      <c r="E89" s="34">
        <f t="shared" si="1"/>
        <v>49777.777785999999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">
      <c r="A90" s="1" t="s">
        <v>4</v>
      </c>
      <c r="B90" s="34">
        <f t="shared" si="0"/>
        <v>-147530.01</v>
      </c>
      <c r="C90" s="34">
        <f t="shared" si="0"/>
        <v>-212970.88500000001</v>
      </c>
      <c r="D90" s="34">
        <f t="shared" si="0"/>
        <v>-333124.32</v>
      </c>
      <c r="E90" s="34">
        <f t="shared" si="1"/>
        <v>-279217.55108499998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">
      <c r="A91" s="9" t="s">
        <v>5</v>
      </c>
      <c r="B91" s="35">
        <f t="shared" si="0"/>
        <v>39231</v>
      </c>
      <c r="C91" s="35">
        <f t="shared" si="0"/>
        <v>55122</v>
      </c>
      <c r="D91" s="35">
        <f t="shared" si="0"/>
        <v>94146.869000000006</v>
      </c>
      <c r="E91" s="35">
        <f t="shared" si="1"/>
        <v>77267.17182800002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">
      <c r="A92" s="1" t="s">
        <v>6</v>
      </c>
      <c r="B92" s="34">
        <f t="shared" si="0"/>
        <v>-18890.977999999999</v>
      </c>
      <c r="C92" s="34">
        <f t="shared" si="0"/>
        <v>-24365.596000000001</v>
      </c>
      <c r="D92" s="34">
        <f t="shared" si="0"/>
        <v>-43020.640999999996</v>
      </c>
      <c r="E92" s="34">
        <f t="shared" si="1"/>
        <v>-32539.744930000001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">
      <c r="A93" s="2" t="s">
        <v>7</v>
      </c>
      <c r="B93" s="33">
        <f t="shared" si="0"/>
        <v>20340.205000000002</v>
      </c>
      <c r="C93" s="33">
        <f t="shared" si="0"/>
        <v>30756.826999999997</v>
      </c>
      <c r="D93" s="33">
        <f t="shared" si="0"/>
        <v>51126.228000000003</v>
      </c>
      <c r="E93" s="33">
        <f t="shared" si="1"/>
        <v>44727.426898000005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">
      <c r="A94" s="2" t="s">
        <v>8</v>
      </c>
      <c r="B94" s="33">
        <f t="shared" si="0"/>
        <v>32696.827999999998</v>
      </c>
      <c r="C94" s="33">
        <f t="shared" si="0"/>
        <v>48833.948000000004</v>
      </c>
      <c r="D94" s="33">
        <f t="shared" si="0"/>
        <v>73369.582000000009</v>
      </c>
      <c r="E94" s="33">
        <f t="shared" si="1"/>
        <v>64527.302999999993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">
      <c r="A95" s="12" t="s">
        <v>9</v>
      </c>
      <c r="B95" s="13">
        <f>B93/B86</f>
        <v>0.10891023275911502</v>
      </c>
      <c r="C95" s="13">
        <f>C93/C86</f>
        <v>0.11472433694615011</v>
      </c>
      <c r="D95" s="13">
        <f>D93/D86</f>
        <v>0.11965756015437774</v>
      </c>
      <c r="E95" s="13">
        <f>E93/E86</f>
        <v>0.12546800472264757</v>
      </c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">
      <c r="A96" s="12" t="s">
        <v>10</v>
      </c>
      <c r="B96" s="13">
        <f>B94/B86</f>
        <v>0.17507292320626799</v>
      </c>
      <c r="C96" s="13">
        <f>C94/C86</f>
        <v>0.18215280479884269</v>
      </c>
      <c r="D96" s="13">
        <f>D94/D86</f>
        <v>0.17171666119523918</v>
      </c>
      <c r="E96" s="13">
        <f>E94/E86</f>
        <v>0.18101000927253721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6"/>
  <sheetViews>
    <sheetView showGridLines="0" zoomScale="75" workbookViewId="0">
      <selection activeCell="J45" sqref="J45"/>
    </sheetView>
  </sheetViews>
  <sheetFormatPr baseColWidth="10" defaultColWidth="11" defaultRowHeight="14.4" x14ac:dyDescent="0.3"/>
  <cols>
    <col min="1" max="1" width="39.77734375" style="1" customWidth="1"/>
    <col min="2" max="16384" width="11" style="1"/>
  </cols>
  <sheetData>
    <row r="1" spans="1:45" ht="25.8" x14ac:dyDescent="0.5">
      <c r="A1" s="30" t="s">
        <v>21</v>
      </c>
    </row>
    <row r="3" spans="1:45" ht="22.2" x14ac:dyDescent="0.45">
      <c r="A3" s="29" t="s">
        <v>61</v>
      </c>
    </row>
    <row r="4" spans="1:45" ht="16.2" x14ac:dyDescent="0.35">
      <c r="A4" s="15" t="s">
        <v>19</v>
      </c>
    </row>
    <row r="5" spans="1:45" ht="16.2" x14ac:dyDescent="0.35">
      <c r="A5" s="15" t="s">
        <v>71</v>
      </c>
    </row>
    <row r="6" spans="1:45" x14ac:dyDescent="0.3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s="20" customFormat="1" x14ac:dyDescent="0.3">
      <c r="A8" s="16" t="s">
        <v>58</v>
      </c>
    </row>
    <row r="9" spans="1:45" s="20" customFormat="1" x14ac:dyDescent="0.3">
      <c r="A9" s="17" t="s">
        <v>47</v>
      </c>
      <c r="B9" s="31">
        <v>49152.103999999999</v>
      </c>
      <c r="C9" s="31">
        <v>52832.081336000003</v>
      </c>
      <c r="D9" s="31">
        <v>75184.927192000003</v>
      </c>
      <c r="E9" s="31">
        <v>82862.751468000002</v>
      </c>
      <c r="F9" s="31">
        <v>76129.308999999994</v>
      </c>
      <c r="G9" s="31">
        <v>103186.76058400002</v>
      </c>
      <c r="H9" s="31">
        <v>103728.405772</v>
      </c>
      <c r="I9" s="31">
        <v>130633.38680600002</v>
      </c>
      <c r="J9" s="31">
        <v>85609.463000000003</v>
      </c>
      <c r="K9" s="31">
        <v>85927.78</v>
      </c>
      <c r="L9" s="31">
        <v>97315.145214999997</v>
      </c>
      <c r="M9" s="31">
        <v>87150.048490000016</v>
      </c>
      <c r="N9" s="28"/>
    </row>
    <row r="10" spans="1:45" s="20" customFormat="1" x14ac:dyDescent="0.3">
      <c r="A10" s="18" t="s">
        <v>48</v>
      </c>
      <c r="B10" s="32">
        <v>-38325.148000000001</v>
      </c>
      <c r="C10" s="32">
        <v>-42566.368631999998</v>
      </c>
      <c r="D10" s="32">
        <v>-60986.969991999998</v>
      </c>
      <c r="E10" s="32">
        <v>-64678.84852</v>
      </c>
      <c r="F10" s="32">
        <v>-59979.438000000002</v>
      </c>
      <c r="G10" s="32">
        <v>-80589.571488000001</v>
      </c>
      <c r="H10" s="32">
        <v>-82440.362423999992</v>
      </c>
      <c r="I10" s="32">
        <v>-99431.032670000015</v>
      </c>
      <c r="J10" s="32">
        <v>-67698.732999999993</v>
      </c>
      <c r="K10" s="32">
        <v>-68440.237999999998</v>
      </c>
      <c r="L10" s="32">
        <v>-76762.482855000009</v>
      </c>
      <c r="M10" s="32">
        <v>-65935.68120500003</v>
      </c>
      <c r="N10" s="27"/>
    </row>
    <row r="11" spans="1:45" s="25" customFormat="1" x14ac:dyDescent="0.3">
      <c r="A11" s="17" t="s">
        <v>49</v>
      </c>
      <c r="B11" s="31">
        <v>10826.956</v>
      </c>
      <c r="C11" s="31">
        <v>10265.712704000001</v>
      </c>
      <c r="D11" s="31">
        <v>14196.957200000001</v>
      </c>
      <c r="E11" s="31">
        <v>18183.902948000003</v>
      </c>
      <c r="F11" s="31">
        <v>16149.870999999992</v>
      </c>
      <c r="G11" s="31">
        <v>22597.189096000006</v>
      </c>
      <c r="H11" s="31">
        <v>21288.043347999999</v>
      </c>
      <c r="I11" s="31">
        <v>31202.354135999994</v>
      </c>
      <c r="J11" s="31">
        <v>17910.73</v>
      </c>
      <c r="K11" s="31">
        <v>17487.541999999998</v>
      </c>
      <c r="L11" s="31">
        <v>20552.662360000002</v>
      </c>
      <c r="M11" s="31">
        <v>21214.367285</v>
      </c>
      <c r="N11" s="28"/>
    </row>
    <row r="12" spans="1:45" s="20" customFormat="1" x14ac:dyDescent="0.3">
      <c r="A12" s="18" t="s">
        <v>50</v>
      </c>
      <c r="B12" s="32">
        <v>-4812.9610000000002</v>
      </c>
      <c r="C12" s="32">
        <v>-4851.7606240000005</v>
      </c>
      <c r="D12" s="32">
        <v>-6795.6086719999985</v>
      </c>
      <c r="E12" s="32">
        <v>-7145.8433939999995</v>
      </c>
      <c r="F12" s="32">
        <v>-7915.9260000000004</v>
      </c>
      <c r="G12" s="32">
        <v>-10584.731775999999</v>
      </c>
      <c r="H12" s="32">
        <v>-10083.28296</v>
      </c>
      <c r="I12" s="32">
        <v>-13043.812852000003</v>
      </c>
      <c r="J12" s="32">
        <v>-8449.7019999999993</v>
      </c>
      <c r="K12" s="32">
        <v>-7375.5110000000004</v>
      </c>
      <c r="L12" s="32">
        <v>-9415.3930650000002</v>
      </c>
      <c r="M12" s="32">
        <v>-7252.4536000000044</v>
      </c>
      <c r="N12" s="27"/>
    </row>
    <row r="13" spans="1:45" s="20" customFormat="1" x14ac:dyDescent="0.3">
      <c r="A13" s="17" t="s">
        <v>7</v>
      </c>
      <c r="B13" s="31">
        <v>6013.9949999999999</v>
      </c>
      <c r="C13" s="31">
        <v>5413.95208</v>
      </c>
      <c r="D13" s="31">
        <v>7401.3485280000004</v>
      </c>
      <c r="E13" s="31">
        <v>11038.059553999999</v>
      </c>
      <c r="F13" s="31">
        <v>8233.9449999999997</v>
      </c>
      <c r="G13" s="31">
        <v>12012.45732</v>
      </c>
      <c r="H13" s="31">
        <v>11204.760387999999</v>
      </c>
      <c r="I13" s="31">
        <v>18158.541283999999</v>
      </c>
      <c r="J13" s="31">
        <v>9461.0280000000002</v>
      </c>
      <c r="K13" s="31">
        <v>10112.031000000001</v>
      </c>
      <c r="L13" s="31">
        <v>11137.269294999998</v>
      </c>
      <c r="M13" s="31">
        <v>13961.913685000003</v>
      </c>
      <c r="N13" s="28"/>
    </row>
    <row r="14" spans="1:45" s="20" customFormat="1" x14ac:dyDescent="0.3">
      <c r="A14" s="24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45" s="20" customFormat="1" x14ac:dyDescent="0.3">
      <c r="A15" s="18" t="s">
        <v>51</v>
      </c>
      <c r="B15" s="32">
        <v>2157.4780000000001</v>
      </c>
      <c r="C15" s="32">
        <v>1773.6153519999998</v>
      </c>
      <c r="D15" s="32">
        <v>1123.7333840000001</v>
      </c>
      <c r="E15" s="32">
        <v>785.83058799999981</v>
      </c>
      <c r="F15" s="32">
        <v>1073.1500000000001</v>
      </c>
      <c r="G15" s="32">
        <v>2266.5153999999998</v>
      </c>
      <c r="H15" s="32">
        <v>551.17384399999992</v>
      </c>
      <c r="I15" s="32">
        <v>1570.1844999999994</v>
      </c>
      <c r="J15" s="32">
        <v>1016.574</v>
      </c>
      <c r="K15" s="32">
        <v>665.42400000000009</v>
      </c>
      <c r="L15" s="32">
        <v>645.63399000000027</v>
      </c>
      <c r="M15" s="32">
        <v>567.88389000000006</v>
      </c>
      <c r="N15" s="27"/>
    </row>
    <row r="16" spans="1:45" s="20" customFormat="1" x14ac:dyDescent="0.3">
      <c r="A16" s="18" t="s">
        <v>52</v>
      </c>
      <c r="B16" s="32">
        <v>-661.20799999999997</v>
      </c>
      <c r="C16" s="32">
        <v>-949.81567200000006</v>
      </c>
      <c r="D16" s="32">
        <v>-948.98570399999994</v>
      </c>
      <c r="E16" s="32">
        <v>-906.01243999999997</v>
      </c>
      <c r="F16" s="32">
        <v>-754.23900000000003</v>
      </c>
      <c r="G16" s="32">
        <v>-915.18126399999983</v>
      </c>
      <c r="H16" s="32">
        <v>-934.58620799999994</v>
      </c>
      <c r="I16" s="32">
        <v>-936.56453800000008</v>
      </c>
      <c r="J16" s="32">
        <v>-777.83399999999995</v>
      </c>
      <c r="K16" s="32">
        <v>-639.36900000000003</v>
      </c>
      <c r="L16" s="32">
        <v>-638.25201500000026</v>
      </c>
      <c r="M16" s="32">
        <v>-1030.5181550000002</v>
      </c>
      <c r="N16" s="27"/>
    </row>
    <row r="17" spans="1:45" s="20" customFormat="1" x14ac:dyDescent="0.3">
      <c r="A17" s="18" t="s">
        <v>59</v>
      </c>
      <c r="B17" s="32">
        <v>1034.104</v>
      </c>
      <c r="C17" s="32">
        <v>897.24133600000005</v>
      </c>
      <c r="D17" s="32">
        <v>4493.2914880000008</v>
      </c>
      <c r="E17" s="32">
        <v>-5826.5923300000004</v>
      </c>
      <c r="F17" s="32">
        <v>-1643.86</v>
      </c>
      <c r="G17" s="32">
        <v>-2344.4833600000002</v>
      </c>
      <c r="H17" s="32">
        <v>-3564.7603439999993</v>
      </c>
      <c r="I17" s="32">
        <v>-2222.7649739999997</v>
      </c>
      <c r="J17" s="32">
        <v>-771.94099999999992</v>
      </c>
      <c r="K17" s="32">
        <v>-2237.5039999999999</v>
      </c>
      <c r="L17" s="32">
        <v>-2622.0472249999998</v>
      </c>
      <c r="M17" s="32">
        <v>-1540.1587750000008</v>
      </c>
      <c r="N17" s="27"/>
    </row>
    <row r="18" spans="1:45" s="20" customFormat="1" ht="28.8" x14ac:dyDescent="0.3">
      <c r="A18" s="26" t="s">
        <v>60</v>
      </c>
      <c r="B18" s="32">
        <v>-417.50700000000001</v>
      </c>
      <c r="C18" s="32">
        <v>-1983.7278879999999</v>
      </c>
      <c r="D18" s="32">
        <v>-1183.7297199999998</v>
      </c>
      <c r="E18" s="32">
        <v>-1408.863644</v>
      </c>
      <c r="F18" s="32">
        <v>-1986.1420000000001</v>
      </c>
      <c r="G18" s="32">
        <v>410.24040800000012</v>
      </c>
      <c r="H18" s="32">
        <v>-4162.9255159999993</v>
      </c>
      <c r="I18" s="32">
        <v>-4027.5030259999994</v>
      </c>
      <c r="J18" s="32">
        <v>441.09899999999999</v>
      </c>
      <c r="K18" s="32">
        <v>2916.14</v>
      </c>
      <c r="L18" s="32">
        <v>3029.7041949999998</v>
      </c>
      <c r="M18" s="32">
        <v>-149.89578499999971</v>
      </c>
      <c r="N18" s="27"/>
    </row>
    <row r="19" spans="1:45" s="20" customFormat="1" x14ac:dyDescent="0.3">
      <c r="A19" s="17" t="s">
        <v>53</v>
      </c>
      <c r="B19" s="31">
        <v>2112.8670000000002</v>
      </c>
      <c r="C19" s="31">
        <v>-262.68687199999999</v>
      </c>
      <c r="D19" s="31">
        <v>3484.490448</v>
      </c>
      <c r="E19" s="31">
        <v>-7355.7188080000005</v>
      </c>
      <c r="F19" s="31">
        <v>-3311.0909999999999</v>
      </c>
      <c r="G19" s="31">
        <v>-582.90881600000012</v>
      </c>
      <c r="H19" s="31">
        <v>-8111.0982240000003</v>
      </c>
      <c r="I19" s="31">
        <v>-5616.6480379999994</v>
      </c>
      <c r="J19" s="31">
        <v>-92.102000000000004</v>
      </c>
      <c r="K19" s="31">
        <v>704.69100000000003</v>
      </c>
      <c r="L19" s="31">
        <v>415.03894500000001</v>
      </c>
      <c r="M19" s="31">
        <v>-2152.6888250000002</v>
      </c>
      <c r="N19" s="28"/>
    </row>
    <row r="20" spans="1:45" s="20" customFormat="1" x14ac:dyDescent="0.3">
      <c r="A20" s="18" t="s">
        <v>54</v>
      </c>
      <c r="B20" s="32">
        <v>8126.8620000000001</v>
      </c>
      <c r="C20" s="32">
        <v>5151.2652079999989</v>
      </c>
      <c r="D20" s="32">
        <v>10885.838976000001</v>
      </c>
      <c r="E20" s="32">
        <v>3682.0357459999977</v>
      </c>
      <c r="F20" s="32">
        <v>4922.8540000000003</v>
      </c>
      <c r="G20" s="32">
        <v>11429.548503999999</v>
      </c>
      <c r="H20" s="32">
        <v>3093.6621639999976</v>
      </c>
      <c r="I20" s="32">
        <v>12541.893246</v>
      </c>
      <c r="J20" s="32">
        <v>9368.9259999999995</v>
      </c>
      <c r="K20" s="32">
        <v>10816.722000000002</v>
      </c>
      <c r="L20" s="32">
        <v>11552.308239999998</v>
      </c>
      <c r="M20" s="32">
        <v>11809.224860000006</v>
      </c>
      <c r="N20" s="27"/>
    </row>
    <row r="21" spans="1:45" s="20" customFormat="1" x14ac:dyDescent="0.3">
      <c r="A21" s="18" t="s">
        <v>55</v>
      </c>
      <c r="B21" s="32">
        <v>-1104.4559999999999</v>
      </c>
      <c r="C21" s="32">
        <v>-1152.5067040000001</v>
      </c>
      <c r="D21" s="32">
        <v>-2403.9277120000002</v>
      </c>
      <c r="E21" s="32">
        <v>-82.109299999999166</v>
      </c>
      <c r="F21" s="32">
        <v>1310.018</v>
      </c>
      <c r="G21" s="32">
        <v>-3694.0224319999998</v>
      </c>
      <c r="H21" s="32">
        <v>-2386.4076959999998</v>
      </c>
      <c r="I21" s="32">
        <v>-2296.1590480000004</v>
      </c>
      <c r="J21" s="32">
        <v>-1862.4970000000001</v>
      </c>
      <c r="K21" s="32">
        <v>-1796.9129999999998</v>
      </c>
      <c r="L21" s="32">
        <v>-2770.63105</v>
      </c>
      <c r="M21" s="32">
        <v>-2939.9312799999998</v>
      </c>
      <c r="N21" s="27"/>
    </row>
    <row r="22" spans="1:45" s="20" customFormat="1" x14ac:dyDescent="0.3">
      <c r="A22" s="18" t="s">
        <v>43</v>
      </c>
      <c r="B22" s="32">
        <v>-249.71700000000001</v>
      </c>
      <c r="C22" s="32">
        <v>-190.38452799999996</v>
      </c>
      <c r="D22" s="32">
        <v>-196.16989599999994</v>
      </c>
      <c r="E22" s="32">
        <v>-306.28148400000009</v>
      </c>
      <c r="F22" s="32">
        <v>-400.846</v>
      </c>
      <c r="G22" s="32">
        <v>-410.31169599999998</v>
      </c>
      <c r="H22" s="32">
        <v>-315.27099199999998</v>
      </c>
      <c r="I22" s="32">
        <v>-530.76925400000005</v>
      </c>
      <c r="J22" s="32">
        <v>-314.28899999999999</v>
      </c>
      <c r="K22" s="32">
        <v>-328.62099999999998</v>
      </c>
      <c r="L22" s="32">
        <v>-420.07255000000009</v>
      </c>
      <c r="M22" s="32">
        <v>-1156.0161600000001</v>
      </c>
      <c r="N22" s="27"/>
    </row>
    <row r="23" spans="1:45" s="20" customFormat="1" x14ac:dyDescent="0.3">
      <c r="A23" s="24" t="s">
        <v>56</v>
      </c>
      <c r="B23" s="32">
        <v>11.667999999999999</v>
      </c>
      <c r="C23" s="32">
        <v>11.294312000000001</v>
      </c>
      <c r="D23" s="32">
        <v>11.642231999999996</v>
      </c>
      <c r="E23" s="32">
        <v>11.899296000000007</v>
      </c>
      <c r="F23" s="32">
        <v>12.462999999999999</v>
      </c>
      <c r="G23" s="32">
        <v>12.384887999999998</v>
      </c>
      <c r="H23" s="32">
        <v>12.647708000000005</v>
      </c>
      <c r="I23" s="32">
        <v>12.856399999999994</v>
      </c>
      <c r="J23" s="32">
        <v>7.88</v>
      </c>
      <c r="K23" s="32">
        <v>7.8779999999999992</v>
      </c>
      <c r="L23" s="32">
        <v>7.83779</v>
      </c>
      <c r="M23" s="32">
        <v>8.3894150000000032</v>
      </c>
      <c r="N23" s="27"/>
    </row>
    <row r="24" spans="1:45" s="20" customFormat="1" x14ac:dyDescent="0.3">
      <c r="A24" s="17" t="s">
        <v>57</v>
      </c>
      <c r="B24" s="31">
        <v>6784.357</v>
      </c>
      <c r="C24" s="31">
        <v>3819.6682880000008</v>
      </c>
      <c r="D24" s="31">
        <v>8297.3835999999974</v>
      </c>
      <c r="E24" s="31">
        <v>3305.4782580000028</v>
      </c>
      <c r="F24" s="31">
        <v>5844.4889999999996</v>
      </c>
      <c r="G24" s="31">
        <v>7337.5992640000004</v>
      </c>
      <c r="H24" s="31">
        <v>404.63118399999985</v>
      </c>
      <c r="I24" s="31">
        <v>9727.821344</v>
      </c>
      <c r="J24" s="31">
        <v>7200.02</v>
      </c>
      <c r="K24" s="31">
        <v>8699.0659999999989</v>
      </c>
      <c r="L24" s="31">
        <v>8369.442430000001</v>
      </c>
      <c r="M24" s="31">
        <v>7721.6668350000036</v>
      </c>
      <c r="N24" s="28"/>
    </row>
    <row r="25" spans="1:45" s="20" customFormat="1" x14ac:dyDescent="0.3"/>
    <row r="26" spans="1:45" s="20" customFormat="1" x14ac:dyDescent="0.3"/>
    <row r="28" spans="1:45" ht="22.2" x14ac:dyDescent="0.45">
      <c r="A28" s="29" t="s">
        <v>27</v>
      </c>
    </row>
    <row r="29" spans="1:45" ht="16.2" x14ac:dyDescent="0.35">
      <c r="A29" s="15" t="s">
        <v>19</v>
      </c>
    </row>
    <row r="30" spans="1:45" ht="16.2" x14ac:dyDescent="0.35">
      <c r="A30" s="15" t="s">
        <v>67</v>
      </c>
    </row>
    <row r="31" spans="1:45" x14ac:dyDescent="0.3">
      <c r="B31" s="6" t="s">
        <v>15</v>
      </c>
      <c r="C31" s="6" t="s">
        <v>16</v>
      </c>
      <c r="D31" s="6" t="s">
        <v>17</v>
      </c>
      <c r="E31" s="6" t="s">
        <v>18</v>
      </c>
      <c r="F31" s="6" t="s">
        <v>22</v>
      </c>
      <c r="G31" s="6" t="s">
        <v>23</v>
      </c>
      <c r="H31" s="6" t="s">
        <v>24</v>
      </c>
      <c r="I31" s="6" t="s">
        <v>25</v>
      </c>
      <c r="J31" s="6" t="s">
        <v>26</v>
      </c>
      <c r="K31" s="6" t="s">
        <v>68</v>
      </c>
      <c r="L31" s="6" t="s">
        <v>69</v>
      </c>
      <c r="M31" s="6" t="s">
        <v>70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">
      <c r="A32" s="2" t="s">
        <v>11</v>
      </c>
    </row>
    <row r="33" spans="1:37" x14ac:dyDescent="0.3">
      <c r="A33" s="2" t="s">
        <v>0</v>
      </c>
      <c r="B33" s="33">
        <v>33262.657069600005</v>
      </c>
      <c r="C33" s="33">
        <v>36555.175637286404</v>
      </c>
      <c r="D33" s="33">
        <v>37065.778332959999</v>
      </c>
      <c r="E33" s="33">
        <v>42780.067057039974</v>
      </c>
      <c r="F33" s="33">
        <v>37612.576999999997</v>
      </c>
      <c r="G33" s="33">
        <v>42122.360151999994</v>
      </c>
      <c r="H33" s="33">
        <v>44166.543996000008</v>
      </c>
      <c r="I33" s="33">
        <v>55973.124515999996</v>
      </c>
      <c r="J33" s="33">
        <v>41771.06</v>
      </c>
      <c r="K33" s="33">
        <v>43609.358999999997</v>
      </c>
      <c r="L33" s="33">
        <v>45419.256670259994</v>
      </c>
      <c r="M33" s="33">
        <v>49720.520137952044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">
      <c r="A34" s="1" t="s">
        <v>1</v>
      </c>
      <c r="B34" s="34">
        <v>12931.5229435</v>
      </c>
      <c r="C34" s="34">
        <v>13562.310629403999</v>
      </c>
      <c r="D34" s="34">
        <v>13560.511195920002</v>
      </c>
      <c r="E34" s="34">
        <v>15545.482729499998</v>
      </c>
      <c r="F34" s="34">
        <v>12682.529</v>
      </c>
      <c r="G34" s="34">
        <v>16210.999303999999</v>
      </c>
      <c r="H34" s="34">
        <v>18496.524275999996</v>
      </c>
      <c r="I34" s="34">
        <v>23891.485956000011</v>
      </c>
      <c r="J34" s="34">
        <v>15432.174999999999</v>
      </c>
      <c r="K34" s="34">
        <v>17407.278999999999</v>
      </c>
      <c r="L34" s="34">
        <v>19555.749342608004</v>
      </c>
      <c r="M34" s="34">
        <v>20516.378212470008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">
      <c r="A35" s="1" t="s">
        <v>2</v>
      </c>
      <c r="B35" s="34">
        <v>17974.565350000001</v>
      </c>
      <c r="C35" s="34">
        <v>20890.915644400004</v>
      </c>
      <c r="D35" s="34">
        <v>21394.066140720006</v>
      </c>
      <c r="E35" s="34">
        <v>24791.884381899996</v>
      </c>
      <c r="F35" s="34">
        <v>22679.092000000001</v>
      </c>
      <c r="G35" s="34">
        <v>23441.407792000002</v>
      </c>
      <c r="H35" s="34">
        <v>22903.126272000001</v>
      </c>
      <c r="I35" s="34">
        <v>29441.501574000009</v>
      </c>
      <c r="J35" s="34">
        <v>24025.804</v>
      </c>
      <c r="K35" s="34">
        <v>24042.573</v>
      </c>
      <c r="L35" s="34">
        <v>23333.557837955999</v>
      </c>
      <c r="M35" s="34">
        <v>26331.449681056012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">
      <c r="A36" s="1" t="s">
        <v>3</v>
      </c>
      <c r="B36" s="34">
        <v>2356.5687760999999</v>
      </c>
      <c r="C36" s="34">
        <v>2101.9493634824003</v>
      </c>
      <c r="D36" s="34">
        <v>2111.2009963199998</v>
      </c>
      <c r="E36" s="34">
        <v>2441.699945639999</v>
      </c>
      <c r="F36" s="34">
        <v>2250.9560000000001</v>
      </c>
      <c r="G36" s="34">
        <v>2469.9530559999998</v>
      </c>
      <c r="H36" s="34">
        <v>2766.8934479999998</v>
      </c>
      <c r="I36" s="34">
        <v>2640.1369860000004</v>
      </c>
      <c r="J36" s="34">
        <v>2313.0810000000001</v>
      </c>
      <c r="K36" s="34">
        <v>2159.5069999999996</v>
      </c>
      <c r="L36" s="34">
        <v>2529.9494896960005</v>
      </c>
      <c r="M36" s="34">
        <v>2872.6922444260003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">
      <c r="A37" s="1" t="s">
        <v>4</v>
      </c>
      <c r="B37" s="34">
        <v>-25571.187690300001</v>
      </c>
      <c r="C37" s="34">
        <v>-29670.8413866552</v>
      </c>
      <c r="D37" s="34">
        <v>-29552.245351440008</v>
      </c>
      <c r="E37" s="34">
        <v>-31598.914452179997</v>
      </c>
      <c r="F37" s="34">
        <v>-27919.805</v>
      </c>
      <c r="G37" s="34">
        <v>-31397.444679999997</v>
      </c>
      <c r="H37" s="34">
        <v>-34603.738300000005</v>
      </c>
      <c r="I37" s="34">
        <v>-39323.512073999998</v>
      </c>
      <c r="J37" s="34">
        <v>-31883.063999999998</v>
      </c>
      <c r="K37" s="34">
        <v>-33847.157999999996</v>
      </c>
      <c r="L37" s="34">
        <v>-36059.789641816002</v>
      </c>
      <c r="M37" s="34">
        <v>-36230.454827428002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">
      <c r="A38" s="9" t="s">
        <v>5</v>
      </c>
      <c r="B38" s="35">
        <v>7691.4693793000006</v>
      </c>
      <c r="C38" s="35">
        <v>6884.3342506312001</v>
      </c>
      <c r="D38" s="35">
        <v>7513.5329815200002</v>
      </c>
      <c r="E38" s="35">
        <v>11180.649494859998</v>
      </c>
      <c r="F38" s="35">
        <v>9692.7719999999972</v>
      </c>
      <c r="G38" s="35">
        <v>10724.915472000001</v>
      </c>
      <c r="H38" s="35">
        <v>9562.8056960000031</v>
      </c>
      <c r="I38" s="35">
        <v>16649.612442000001</v>
      </c>
      <c r="J38" s="35">
        <v>9888</v>
      </c>
      <c r="K38" s="35">
        <v>9762.1970000000001</v>
      </c>
      <c r="L38" s="35">
        <v>9359.4670284440035</v>
      </c>
      <c r="M38" s="35">
        <v>13490.065310523998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">
      <c r="A39" s="1" t="s">
        <v>6</v>
      </c>
      <c r="B39" s="34">
        <v>-2666.3610973999998</v>
      </c>
      <c r="C39" s="34">
        <v>-2718.1619850416005</v>
      </c>
      <c r="D39" s="34">
        <v>-3000.0787444799998</v>
      </c>
      <c r="E39" s="34">
        <v>-3229.1243725600007</v>
      </c>
      <c r="F39" s="34">
        <v>-3170.7139999999999</v>
      </c>
      <c r="G39" s="34">
        <v>-3628.2188639999999</v>
      </c>
      <c r="H39" s="34">
        <v>-3156.8609200000001</v>
      </c>
      <c r="I39" s="34">
        <v>-4077.6269440000015</v>
      </c>
      <c r="J39" s="34">
        <v>-3166.53</v>
      </c>
      <c r="K39" s="34">
        <v>-3447.5319999999997</v>
      </c>
      <c r="L39" s="34">
        <v>-3775.6108867040007</v>
      </c>
      <c r="M39" s="34">
        <v>-3541.4016768980005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">
      <c r="A40" s="2" t="s">
        <v>7</v>
      </c>
      <c r="B40" s="33">
        <v>5025.1082819000067</v>
      </c>
      <c r="C40" s="33">
        <v>4166.1722655895937</v>
      </c>
      <c r="D40" s="33">
        <v>4513.4542370400013</v>
      </c>
      <c r="E40" s="33">
        <v>7951.0344523000003</v>
      </c>
      <c r="F40" s="33">
        <v>6522.058</v>
      </c>
      <c r="G40" s="33">
        <v>7096.6976079999995</v>
      </c>
      <c r="H40" s="33">
        <v>6405.9427399999986</v>
      </c>
      <c r="I40" s="33">
        <v>12571.986516000001</v>
      </c>
      <c r="J40" s="33">
        <v>6721.4660000000003</v>
      </c>
      <c r="K40" s="33">
        <v>6313.6689999999999</v>
      </c>
      <c r="L40" s="33">
        <v>5583.8561417400015</v>
      </c>
      <c r="M40" s="33">
        <v>9948.6636336260017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">
      <c r="A41" s="2" t="s">
        <v>8</v>
      </c>
      <c r="B41" s="33">
        <v>7833.8689999999997</v>
      </c>
      <c r="C41" s="33">
        <v>8003.5933759999998</v>
      </c>
      <c r="D41" s="33">
        <v>8478.0609830399953</v>
      </c>
      <c r="E41" s="33">
        <v>11738.409139999996</v>
      </c>
      <c r="F41" s="33">
        <v>10486.065000000001</v>
      </c>
      <c r="G41" s="33">
        <v>11167.884440000002</v>
      </c>
      <c r="H41" s="33">
        <v>10581.494859999999</v>
      </c>
      <c r="I41" s="33">
        <v>16485.329184000002</v>
      </c>
      <c r="J41" s="33">
        <v>10634.485000000001</v>
      </c>
      <c r="K41" s="33">
        <v>10324.969999999999</v>
      </c>
      <c r="L41" s="33">
        <v>9694.6792750000004</v>
      </c>
      <c r="M41" s="33">
        <v>13316.745315000004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">
      <c r="A42" s="12" t="s">
        <v>9</v>
      </c>
      <c r="B42" s="13">
        <f t="shared" ref="B42:J42" si="0">B40/B33</f>
        <v>0.15107356791687704</v>
      </c>
      <c r="C42" s="13">
        <f t="shared" si="0"/>
        <v>0.11396942274133362</v>
      </c>
      <c r="D42" s="13">
        <f t="shared" si="0"/>
        <v>0.12176877000924874</v>
      </c>
      <c r="E42" s="13">
        <f t="shared" si="0"/>
        <v>0.18585839151908393</v>
      </c>
      <c r="F42" s="13">
        <f t="shared" si="0"/>
        <v>0.17340098765367767</v>
      </c>
      <c r="G42" s="13">
        <f t="shared" si="0"/>
        <v>0.16847815702613339</v>
      </c>
      <c r="H42" s="13">
        <f t="shared" si="0"/>
        <v>0.14504061582405361</v>
      </c>
      <c r="I42" s="13">
        <f t="shared" si="0"/>
        <v>0.22460755272659971</v>
      </c>
      <c r="J42" s="13">
        <f t="shared" si="0"/>
        <v>0.16091202856714676</v>
      </c>
      <c r="K42" s="13">
        <f>K40/K33</f>
        <v>0.14477784459065313</v>
      </c>
      <c r="L42" s="13">
        <v>0.12294028020489922</v>
      </c>
      <c r="M42" s="13">
        <v>0.20009170471312332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">
      <c r="A43" s="12" t="s">
        <v>10</v>
      </c>
      <c r="B43" s="13">
        <f t="shared" ref="B43:J43" si="1">B41/B33</f>
        <v>0.23551543052042187</v>
      </c>
      <c r="C43" s="13">
        <f t="shared" si="1"/>
        <v>0.21894555932146328</v>
      </c>
      <c r="D43" s="13">
        <f t="shared" si="1"/>
        <v>0.22873014851818316</v>
      </c>
      <c r="E43" s="13">
        <f t="shared" si="1"/>
        <v>0.27438968537260156</v>
      </c>
      <c r="F43" s="13">
        <f t="shared" si="1"/>
        <v>0.27879145318865017</v>
      </c>
      <c r="G43" s="13">
        <f t="shared" si="1"/>
        <v>0.26512959861936286</v>
      </c>
      <c r="H43" s="13">
        <f t="shared" si="1"/>
        <v>0.23958168112402736</v>
      </c>
      <c r="I43" s="13">
        <f t="shared" si="1"/>
        <v>0.29452222520269788</v>
      </c>
      <c r="J43" s="13">
        <f t="shared" si="1"/>
        <v>0.25458978058014331</v>
      </c>
      <c r="K43" s="13">
        <f>K41/K33</f>
        <v>0.23676041649683502</v>
      </c>
      <c r="L43" s="13">
        <v>0.21344865560840331</v>
      </c>
      <c r="M43" s="13">
        <v>0.26783197919193191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">
      <c r="B44" s="5"/>
    </row>
    <row r="45" spans="1:37" x14ac:dyDescent="0.3">
      <c r="A45" s="2" t="s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">
      <c r="A46" s="2" t="s">
        <v>0</v>
      </c>
      <c r="B46" s="7">
        <v>7334.334420000001</v>
      </c>
      <c r="C46" s="8">
        <v>7183.4333092799989</v>
      </c>
      <c r="D46" s="8">
        <v>28400.187253440003</v>
      </c>
      <c r="E46" s="8">
        <v>29290.687242240001</v>
      </c>
      <c r="F46" s="7">
        <v>28389.434000000001</v>
      </c>
      <c r="G46" s="7">
        <v>42435.195583999994</v>
      </c>
      <c r="H46" s="7">
        <v>42917.714864000009</v>
      </c>
      <c r="I46" s="7">
        <v>51208.878691999998</v>
      </c>
      <c r="J46" s="7">
        <v>30417.593000000001</v>
      </c>
      <c r="K46" s="7">
        <v>27144.896999999997</v>
      </c>
      <c r="L46" s="7">
        <v>36637.103521199999</v>
      </c>
      <c r="M46" s="7">
        <v>26277.021583400005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">
      <c r="A47" s="1" t="s">
        <v>1</v>
      </c>
      <c r="B47" s="34">
        <v>342.39835000000005</v>
      </c>
      <c r="C47" s="34">
        <v>-4.3640036000000464</v>
      </c>
      <c r="D47" s="34">
        <v>94.354812959999947</v>
      </c>
      <c r="E47" s="34">
        <v>324.86067131999994</v>
      </c>
      <c r="F47" s="34">
        <v>180.774</v>
      </c>
      <c r="G47" s="34">
        <v>322.52542399999993</v>
      </c>
      <c r="H47" s="34">
        <v>381.54403200000002</v>
      </c>
      <c r="I47" s="34">
        <v>400.02477399999998</v>
      </c>
      <c r="J47" s="34">
        <v>145.815</v>
      </c>
      <c r="K47" s="34">
        <v>140.27199999999999</v>
      </c>
      <c r="L47" s="34">
        <v>173.24307440000007</v>
      </c>
      <c r="M47" s="34">
        <v>150.86648240000005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">
      <c r="A48" s="1" t="s">
        <v>2</v>
      </c>
      <c r="B48" s="34">
        <v>6780.0265399999998</v>
      </c>
      <c r="C48" s="34">
        <v>6923.6547953600002</v>
      </c>
      <c r="D48" s="34">
        <v>22041.134143679999</v>
      </c>
      <c r="E48" s="34">
        <v>22427.181078239995</v>
      </c>
      <c r="F48" s="34">
        <v>21945.467000000001</v>
      </c>
      <c r="G48" s="34">
        <v>33901.462791999998</v>
      </c>
      <c r="H48" s="34">
        <v>33349.246643999999</v>
      </c>
      <c r="I48" s="34">
        <v>38844.722276</v>
      </c>
      <c r="J48" s="34">
        <v>21636.03</v>
      </c>
      <c r="K48" s="34">
        <v>19358.413</v>
      </c>
      <c r="L48" s="34">
        <v>25118.892089600002</v>
      </c>
      <c r="M48" s="34">
        <v>18953.882191000012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">
      <c r="A49" s="1" t="s">
        <v>3</v>
      </c>
      <c r="B49" s="34">
        <v>211.90953000000002</v>
      </c>
      <c r="C49" s="34">
        <v>264.14251752000001</v>
      </c>
      <c r="D49" s="34">
        <v>6264.6982968000002</v>
      </c>
      <c r="E49" s="34">
        <v>6538.6454926799988</v>
      </c>
      <c r="F49" s="34">
        <v>6263.1930000000002</v>
      </c>
      <c r="G49" s="34">
        <v>8211.2073679999994</v>
      </c>
      <c r="H49" s="34">
        <v>9186.9241880000009</v>
      </c>
      <c r="I49" s="34">
        <v>11964.131642</v>
      </c>
      <c r="J49" s="34">
        <v>8635.7479999999996</v>
      </c>
      <c r="K49" s="34">
        <v>7646.2119999999995</v>
      </c>
      <c r="L49" s="34">
        <v>11344.968357200003</v>
      </c>
      <c r="M49" s="34">
        <v>7172.2729100000051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">
      <c r="A50" s="1" t="s">
        <v>4</v>
      </c>
      <c r="B50" s="34">
        <v>-6253.7575800000004</v>
      </c>
      <c r="C50" s="34">
        <v>-5910.9562387199994</v>
      </c>
      <c r="D50" s="34">
        <v>-23882.406313920001</v>
      </c>
      <c r="E50" s="34">
        <v>-24487.478653559996</v>
      </c>
      <c r="F50" s="34">
        <v>-24018.46</v>
      </c>
      <c r="G50" s="34">
        <v>-34114.382960000003</v>
      </c>
      <c r="H50" s="34">
        <v>-34568.143704000002</v>
      </c>
      <c r="I50" s="34">
        <v>-41454.164647999991</v>
      </c>
      <c r="J50" s="34">
        <v>-24845.128000000001</v>
      </c>
      <c r="K50" s="34">
        <v>-22219.886999999999</v>
      </c>
      <c r="L50" s="34">
        <v>-28419.933070400006</v>
      </c>
      <c r="M50" s="34">
        <v>-20199.802609600007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">
      <c r="A51" s="9" t="s">
        <v>5</v>
      </c>
      <c r="B51" s="35">
        <v>1080.5768400000002</v>
      </c>
      <c r="C51" s="35">
        <v>1272.4770705600001</v>
      </c>
      <c r="D51" s="35">
        <v>4517.7809395199993</v>
      </c>
      <c r="E51" s="35">
        <v>4803.2085886799987</v>
      </c>
      <c r="F51" s="35">
        <v>4370.974000000002</v>
      </c>
      <c r="G51" s="35">
        <v>8320.8126239999929</v>
      </c>
      <c r="H51" s="35">
        <v>8349.5711599999795</v>
      </c>
      <c r="I51" s="35">
        <v>9754.7140440000258</v>
      </c>
      <c r="J51" s="35">
        <v>5573</v>
      </c>
      <c r="K51" s="35">
        <v>4924.5749999999998</v>
      </c>
      <c r="L51" s="35">
        <v>8217.1704508000003</v>
      </c>
      <c r="M51" s="35">
        <v>6077.2189738000015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">
      <c r="A52" s="1" t="s">
        <v>6</v>
      </c>
      <c r="B52" s="34">
        <v>-753.27637000000004</v>
      </c>
      <c r="C52" s="34">
        <v>-832.63706121999996</v>
      </c>
      <c r="D52" s="34">
        <v>-2595.61946955952</v>
      </c>
      <c r="E52" s="34">
        <v>-2655.1540049399991</v>
      </c>
      <c r="F52" s="34">
        <v>-3401.884</v>
      </c>
      <c r="G52" s="34">
        <v>-4930.1127839999999</v>
      </c>
      <c r="H52" s="34">
        <v>-4718.8918879999983</v>
      </c>
      <c r="I52" s="34">
        <v>-5939.4013500000019</v>
      </c>
      <c r="J52" s="34">
        <v>-3813.9380000000001</v>
      </c>
      <c r="K52" s="34">
        <v>-2578.35</v>
      </c>
      <c r="L52" s="34">
        <v>-3920.5643827999997</v>
      </c>
      <c r="M52" s="34">
        <v>-2442.2290854600037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">
      <c r="A53" s="2" t="s">
        <v>7</v>
      </c>
      <c r="B53" s="33">
        <v>327.30047000000002</v>
      </c>
      <c r="C53" s="33">
        <v>439.84000933999994</v>
      </c>
      <c r="D53" s="33">
        <v>1922.16146996048</v>
      </c>
      <c r="E53" s="33">
        <v>2148.0545837399995</v>
      </c>
      <c r="F53" s="33">
        <v>969.09</v>
      </c>
      <c r="G53" s="33">
        <v>3390.6998399999998</v>
      </c>
      <c r="H53" s="33">
        <v>3630.6792720000003</v>
      </c>
      <c r="I53" s="33">
        <v>3815.3126940000002</v>
      </c>
      <c r="J53" s="33">
        <v>1758.527</v>
      </c>
      <c r="K53" s="33">
        <v>2346.66</v>
      </c>
      <c r="L53" s="33">
        <v>4296.606068000001</v>
      </c>
      <c r="M53" s="33">
        <v>3634.9898883399997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">
      <c r="A54" s="2" t="s">
        <v>8</v>
      </c>
      <c r="B54" s="33">
        <v>640.58100999999999</v>
      </c>
      <c r="C54" s="33">
        <v>741.13430069999868</v>
      </c>
      <c r="D54" s="33">
        <v>2395.6727757204817</v>
      </c>
      <c r="E54" s="33">
        <v>2779.1045144999994</v>
      </c>
      <c r="F54" s="33">
        <v>1597.6420000000001</v>
      </c>
      <c r="G54" s="33">
        <v>3840.7215920000003</v>
      </c>
      <c r="H54" s="33">
        <v>4298.2265479999987</v>
      </c>
      <c r="I54" s="33">
        <v>4829.8072900000006</v>
      </c>
      <c r="J54" s="33">
        <v>2470.69</v>
      </c>
      <c r="K54" s="33">
        <v>2912.3169999999996</v>
      </c>
      <c r="L54" s="33">
        <v>4989.4050300000008</v>
      </c>
      <c r="M54" s="33">
        <v>3903.8395200000014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">
      <c r="A55" s="12" t="s">
        <v>9</v>
      </c>
      <c r="B55" s="13">
        <f t="shared" ref="B55:J55" si="2">B53/B46</f>
        <v>4.4625790324952209E-2</v>
      </c>
      <c r="C55" s="13">
        <f t="shared" si="2"/>
        <v>6.1229775568708587E-2</v>
      </c>
      <c r="D55" s="13">
        <f t="shared" si="2"/>
        <v>6.7681295648065007E-2</v>
      </c>
      <c r="E55" s="13">
        <f t="shared" si="2"/>
        <v>7.3335752281096955E-2</v>
      </c>
      <c r="F55" s="13">
        <f t="shared" si="2"/>
        <v>3.413558720473258E-2</v>
      </c>
      <c r="G55" s="13">
        <f t="shared" si="2"/>
        <v>7.9903009597025357E-2</v>
      </c>
      <c r="H55" s="13">
        <f t="shared" si="2"/>
        <v>8.4596285787933823E-2</v>
      </c>
      <c r="I55" s="13">
        <f t="shared" si="2"/>
        <v>7.4504906013418318E-2</v>
      </c>
      <c r="J55" s="13">
        <f t="shared" si="2"/>
        <v>5.7812825623644842E-2</v>
      </c>
      <c r="K55" s="13">
        <f>K53/K46</f>
        <v>8.6449397837096237E-2</v>
      </c>
      <c r="L55" s="13">
        <v>0.11727472029861141</v>
      </c>
      <c r="M55" s="13">
        <v>0.13833340574018227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">
      <c r="A56" s="12" t="s">
        <v>10</v>
      </c>
      <c r="B56" s="13">
        <f t="shared" ref="B56:J56" si="3">B54/B46</f>
        <v>8.7340032962391137E-2</v>
      </c>
      <c r="C56" s="13">
        <f t="shared" si="3"/>
        <v>0.10317271265573748</v>
      </c>
      <c r="D56" s="13">
        <f t="shared" si="3"/>
        <v>8.4354119018363274E-2</v>
      </c>
      <c r="E56" s="13">
        <f t="shared" si="3"/>
        <v>9.4880140282002742E-2</v>
      </c>
      <c r="F56" s="13">
        <f t="shared" si="3"/>
        <v>5.6275937026430328E-2</v>
      </c>
      <c r="G56" s="13">
        <f t="shared" si="3"/>
        <v>9.0507927185049381E-2</v>
      </c>
      <c r="H56" s="13">
        <f t="shared" si="3"/>
        <v>0.10015040552882308</v>
      </c>
      <c r="I56" s="13">
        <f t="shared" si="3"/>
        <v>9.4315818142577834E-2</v>
      </c>
      <c r="J56" s="13">
        <f t="shared" si="3"/>
        <v>8.1225690671842446E-2</v>
      </c>
      <c r="K56" s="13">
        <f>K54/K46</f>
        <v>0.1072878265111855</v>
      </c>
      <c r="L56" s="13">
        <v>0.13618448377374837</v>
      </c>
      <c r="M56" s="13">
        <v>0.14856476437444402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">
      <c r="B57" s="5"/>
    </row>
    <row r="58" spans="1:37" x14ac:dyDescent="0.3">
      <c r="A58" s="2" t="s">
        <v>13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">
      <c r="A59" s="2" t="s">
        <v>0</v>
      </c>
      <c r="B59" s="33">
        <v>3397.0230000000001</v>
      </c>
      <c r="C59" s="33">
        <v>3825.6149519999999</v>
      </c>
      <c r="D59" s="33">
        <v>4577.1568797600003</v>
      </c>
      <c r="E59" s="33">
        <v>5223.5648404200001</v>
      </c>
      <c r="F59" s="33">
        <v>3330.098</v>
      </c>
      <c r="G59" s="33">
        <v>5250.8666480000011</v>
      </c>
      <c r="H59" s="33">
        <v>5478.8110679999991</v>
      </c>
      <c r="I59" s="33">
        <v>6661.0101800000011</v>
      </c>
      <c r="J59" s="33">
        <v>3736.9459999999999</v>
      </c>
      <c r="K59" s="33">
        <v>4324.0050000000001</v>
      </c>
      <c r="L59" s="33">
        <v>5430.7036692000011</v>
      </c>
      <c r="M59" s="33">
        <v>4740.0370962000015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">
      <c r="A60" s="1" t="s">
        <v>1</v>
      </c>
      <c r="B60" s="34">
        <v>35.587859999999999</v>
      </c>
      <c r="C60" s="34">
        <v>758.34761423999998</v>
      </c>
      <c r="D60" s="34">
        <v>1800.63594384</v>
      </c>
      <c r="E60" s="34">
        <v>2226.0868904399999</v>
      </c>
      <c r="F60" s="34">
        <v>270.06700000000001</v>
      </c>
      <c r="G60" s="34">
        <v>882.33939199999986</v>
      </c>
      <c r="H60" s="34">
        <v>1170.5770319999999</v>
      </c>
      <c r="I60" s="34">
        <v>1699.5096700000004</v>
      </c>
      <c r="J60" s="34">
        <v>582.67600000000004</v>
      </c>
      <c r="K60" s="34">
        <v>1602.857</v>
      </c>
      <c r="L60" s="34">
        <v>1299.8167480000002</v>
      </c>
      <c r="M60" s="34">
        <v>1952.9379066000006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">
      <c r="A61" s="1" t="s">
        <v>2</v>
      </c>
      <c r="B61" s="34">
        <v>3361.4351400000005</v>
      </c>
      <c r="C61" s="34">
        <v>3067.2673377599999</v>
      </c>
      <c r="D61" s="34">
        <v>2765.2738759200001</v>
      </c>
      <c r="E61" s="34">
        <v>2997.5439752999991</v>
      </c>
      <c r="F61" s="34">
        <v>3029.8290000000002</v>
      </c>
      <c r="G61" s="34">
        <v>4360.0011039999999</v>
      </c>
      <c r="H61" s="34">
        <v>4307.7583439999999</v>
      </c>
      <c r="I61" s="34">
        <v>4957.1327920000003</v>
      </c>
      <c r="J61" s="34">
        <v>3113.442</v>
      </c>
      <c r="K61" s="34">
        <v>2721.03</v>
      </c>
      <c r="L61" s="34">
        <v>4020.2787136000002</v>
      </c>
      <c r="M61" s="34">
        <v>2759.1844346000021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">
      <c r="A62" s="1" t="s">
        <v>3</v>
      </c>
      <c r="B62" s="34">
        <v>0</v>
      </c>
      <c r="C62" s="34">
        <v>0</v>
      </c>
      <c r="D62" s="34">
        <v>11.247060000000001</v>
      </c>
      <c r="E62" s="34">
        <v>-6.6025320000002913E-2</v>
      </c>
      <c r="F62" s="34">
        <v>30.202000000000002</v>
      </c>
      <c r="G62" s="34">
        <v>8.5261519999999997</v>
      </c>
      <c r="H62" s="34">
        <v>0.47569199999999512</v>
      </c>
      <c r="I62" s="34">
        <v>4.3677180000000035</v>
      </c>
      <c r="J62" s="34">
        <v>40.828000000000003</v>
      </c>
      <c r="K62" s="34">
        <v>0.117999999999995</v>
      </c>
      <c r="L62" s="34">
        <v>110.60820760000001</v>
      </c>
      <c r="M62" s="34">
        <v>27.914755000000021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">
      <c r="A63" s="1" t="s">
        <v>4</v>
      </c>
      <c r="B63" s="34">
        <v>-2438.84683</v>
      </c>
      <c r="C63" s="34">
        <v>-2866.0726007200005</v>
      </c>
      <c r="D63" s="34">
        <v>-3502.6388786399993</v>
      </c>
      <c r="E63" s="34">
        <v>-4299.9320286599977</v>
      </c>
      <c r="F63" s="34">
        <v>-2557.54</v>
      </c>
      <c r="G63" s="34">
        <v>-4121.8830400000006</v>
      </c>
      <c r="H63" s="34">
        <v>-4164.5650560000004</v>
      </c>
      <c r="I63" s="34">
        <v>-4723.5723159999998</v>
      </c>
      <c r="J63" s="34">
        <v>-2928.5479999999998</v>
      </c>
      <c r="K63" s="34">
        <v>-3255.82</v>
      </c>
      <c r="L63" s="34">
        <v>-4170.2059239999999</v>
      </c>
      <c r="M63" s="34">
        <v>-3950.8109556000009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">
      <c r="A64" s="9" t="s">
        <v>5</v>
      </c>
      <c r="B64" s="35">
        <v>958.17617000000007</v>
      </c>
      <c r="C64" s="35">
        <v>959.54235128000005</v>
      </c>
      <c r="D64" s="35">
        <v>1074.5180011199998</v>
      </c>
      <c r="E64" s="35">
        <v>923.63281175999964</v>
      </c>
      <c r="F64" s="35">
        <v>772.55799999999999</v>
      </c>
      <c r="G64" s="35">
        <v>1128.9836080000005</v>
      </c>
      <c r="H64" s="35">
        <v>1314.2460119999987</v>
      </c>
      <c r="I64" s="35">
        <v>1937.4378640000014</v>
      </c>
      <c r="J64" s="35">
        <v>808</v>
      </c>
      <c r="K64" s="35">
        <v>1068.4829999999999</v>
      </c>
      <c r="L64" s="35">
        <v>1260.4977452000001</v>
      </c>
      <c r="M64" s="35">
        <v>789.2261406000008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">
      <c r="A65" s="1" t="s">
        <v>6</v>
      </c>
      <c r="B65" s="34">
        <v>-676.70855000000006</v>
      </c>
      <c r="C65" s="34">
        <v>-636.46329319999995</v>
      </c>
      <c r="D65" s="34">
        <v>-539.98705624000002</v>
      </c>
      <c r="E65" s="34">
        <v>-411.06482738</v>
      </c>
      <c r="F65" s="34">
        <v>-548.45000000000005</v>
      </c>
      <c r="G65" s="34">
        <v>-606.2181999999998</v>
      </c>
      <c r="H65" s="34">
        <v>-707.03208399999994</v>
      </c>
      <c r="I65" s="34">
        <v>-830.51270999999997</v>
      </c>
      <c r="J65" s="34">
        <v>-475.94099999999997</v>
      </c>
      <c r="K65" s="34">
        <v>-532.80899999999997</v>
      </c>
      <c r="L65" s="34">
        <v>-568.12318360000006</v>
      </c>
      <c r="M65" s="34">
        <v>-372.64769919999998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">
      <c r="A66" s="2" t="s">
        <v>7</v>
      </c>
      <c r="B66" s="33">
        <v>281.46762000000001</v>
      </c>
      <c r="C66" s="33">
        <v>323.07905808000004</v>
      </c>
      <c r="D66" s="33">
        <v>534.53094487999999</v>
      </c>
      <c r="E66" s="33">
        <v>512.76798438000003</v>
      </c>
      <c r="F66" s="33">
        <v>224.108</v>
      </c>
      <c r="G66" s="33">
        <v>522.76540799999998</v>
      </c>
      <c r="H66" s="33">
        <v>607.21392800000001</v>
      </c>
      <c r="I66" s="33">
        <v>1106.9251539999998</v>
      </c>
      <c r="J66" s="33">
        <v>332.45699999999999</v>
      </c>
      <c r="K66" s="33">
        <v>535.37599999999998</v>
      </c>
      <c r="L66" s="33">
        <v>692.37456160000011</v>
      </c>
      <c r="M66" s="33">
        <v>416.57844140000014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">
      <c r="A67" s="2" t="s">
        <v>8</v>
      </c>
      <c r="B67" s="33">
        <v>308.42750000000001</v>
      </c>
      <c r="C67" s="33">
        <v>371.55549999999999</v>
      </c>
      <c r="D67" s="33">
        <v>581.46367911999982</v>
      </c>
      <c r="E67" s="33">
        <v>594.89411442000016</v>
      </c>
      <c r="F67" s="33">
        <v>376.86900000000003</v>
      </c>
      <c r="G67" s="33">
        <v>752.9841439999999</v>
      </c>
      <c r="H67" s="33">
        <v>836.24367200000006</v>
      </c>
      <c r="I67" s="33">
        <v>868.23644399999966</v>
      </c>
      <c r="J67" s="33">
        <v>395.45</v>
      </c>
      <c r="K67" s="33">
        <v>618.08500000000004</v>
      </c>
      <c r="L67" s="33">
        <v>741.6766799999981</v>
      </c>
      <c r="M67" s="33">
        <v>462.20327500000013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">
      <c r="A68" s="12" t="s">
        <v>9</v>
      </c>
      <c r="B68" s="13">
        <f t="shared" ref="B68:J68" si="4">B66/B59</f>
        <v>8.2857142857142851E-2</v>
      </c>
      <c r="C68" s="13">
        <f t="shared" si="4"/>
        <v>8.4451535801086566E-2</v>
      </c>
      <c r="D68" s="13">
        <f t="shared" si="4"/>
        <v>0.11678230808379628</v>
      </c>
      <c r="E68" s="13">
        <f t="shared" si="4"/>
        <v>9.8164376253587579E-2</v>
      </c>
      <c r="F68" s="13">
        <f t="shared" si="4"/>
        <v>6.7297719166222736E-2</v>
      </c>
      <c r="G68" s="13">
        <f t="shared" si="4"/>
        <v>9.9557928822876451E-2</v>
      </c>
      <c r="H68" s="13">
        <f t="shared" si="4"/>
        <v>0.1108295067056691</v>
      </c>
      <c r="I68" s="13">
        <f t="shared" si="4"/>
        <v>0.16617977214981522</v>
      </c>
      <c r="J68" s="13">
        <f t="shared" si="4"/>
        <v>8.8964892722560085E-2</v>
      </c>
      <c r="K68" s="13">
        <f>K66/K59</f>
        <v>0.12381484295230925</v>
      </c>
      <c r="L68" s="13">
        <v>0.127492605705366</v>
      </c>
      <c r="M68" s="13">
        <v>8.7885059324527906E-2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">
      <c r="A69" s="12" t="s">
        <v>10</v>
      </c>
      <c r="B69" s="13">
        <f t="shared" ref="B69:J69" si="5">B67/B59</f>
        <v>9.0793468280903608E-2</v>
      </c>
      <c r="C69" s="13">
        <f t="shared" si="5"/>
        <v>9.7123078161787779E-2</v>
      </c>
      <c r="D69" s="13">
        <f t="shared" si="5"/>
        <v>0.1270359951373326</v>
      </c>
      <c r="E69" s="13">
        <f t="shared" si="5"/>
        <v>0.11388661433217086</v>
      </c>
      <c r="F69" s="13">
        <f t="shared" si="5"/>
        <v>0.11317054332935549</v>
      </c>
      <c r="G69" s="13">
        <f t="shared" si="5"/>
        <v>0.14340187905682264</v>
      </c>
      <c r="H69" s="13">
        <f t="shared" si="5"/>
        <v>0.15263232508312516</v>
      </c>
      <c r="I69" s="13">
        <f t="shared" si="5"/>
        <v>0.13034606171402061</v>
      </c>
      <c r="J69" s="13">
        <f t="shared" si="5"/>
        <v>0.1058217057458149</v>
      </c>
      <c r="K69" s="13">
        <f>K67/K59</f>
        <v>0.14294271167586531</v>
      </c>
      <c r="L69" s="13">
        <v>0.13657100905843658</v>
      </c>
      <c r="M69" s="13">
        <v>9.7510476314740191E-2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">
      <c r="B70" s="5"/>
    </row>
    <row r="71" spans="1:37" x14ac:dyDescent="0.3">
      <c r="A71" s="2" t="s">
        <v>20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">
      <c r="A72" s="2" t="s">
        <v>0</v>
      </c>
      <c r="B72" s="33">
        <v>5158.0828599999995</v>
      </c>
      <c r="C72" s="33">
        <v>5268.66423424</v>
      </c>
      <c r="D72" s="33">
        <v>5141.6112945600007</v>
      </c>
      <c r="E72" s="33">
        <v>5569.07436968</v>
      </c>
      <c r="F72" s="33">
        <v>6797.2</v>
      </c>
      <c r="G72" s="33">
        <v>13378.338199999998</v>
      </c>
      <c r="H72" s="33">
        <v>11165.335844000001</v>
      </c>
      <c r="I72" s="33">
        <v>16790.373418000003</v>
      </c>
      <c r="J72" s="33">
        <v>9683.8639999999996</v>
      </c>
      <c r="K72" s="33">
        <v>10849.519000000002</v>
      </c>
      <c r="L72" s="33">
        <v>9828.0790632000007</v>
      </c>
      <c r="M72" s="33">
        <v>6412.4726360000031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">
      <c r="A73" s="1" t="s">
        <v>1</v>
      </c>
      <c r="B73" s="34">
        <v>2306.2011700000003</v>
      </c>
      <c r="C73" s="34">
        <v>2560.9124912800003</v>
      </c>
      <c r="D73" s="34">
        <v>2749.1194178400001</v>
      </c>
      <c r="E73" s="34">
        <v>3180.2549143799988</v>
      </c>
      <c r="F73" s="34">
        <v>3496.4290000000001</v>
      </c>
      <c r="G73" s="34">
        <v>6794.4147039999998</v>
      </c>
      <c r="H73" s="34">
        <v>4887.4537119999986</v>
      </c>
      <c r="I73" s="34">
        <v>8504.7133460000005</v>
      </c>
      <c r="J73" s="34">
        <v>4380.866</v>
      </c>
      <c r="K73" s="34">
        <v>6425.0319999999992</v>
      </c>
      <c r="L73" s="34">
        <v>3676.3722748000009</v>
      </c>
      <c r="M73" s="34">
        <v>2490.0065512000019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">
      <c r="A74" s="1" t="s">
        <v>2</v>
      </c>
      <c r="B74" s="34">
        <v>2386.5434600000003</v>
      </c>
      <c r="C74" s="34">
        <v>2197.4146246399996</v>
      </c>
      <c r="D74" s="34">
        <v>1976.6509610399999</v>
      </c>
      <c r="E74" s="34">
        <v>1951.0029091799995</v>
      </c>
      <c r="F74" s="34">
        <v>2807.91</v>
      </c>
      <c r="G74" s="34">
        <v>5461.016160000001</v>
      </c>
      <c r="H74" s="34">
        <v>5446.7906239999993</v>
      </c>
      <c r="I74" s="34">
        <v>7338.2321479999991</v>
      </c>
      <c r="J74" s="34">
        <v>3677.4540000000002</v>
      </c>
      <c r="K74" s="34">
        <v>3076.43</v>
      </c>
      <c r="L74" s="34">
        <v>4337.7187788000001</v>
      </c>
      <c r="M74" s="34">
        <v>3864.5833144000021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">
      <c r="A75" s="1" t="s">
        <v>3</v>
      </c>
      <c r="B75" s="34">
        <v>465.33823000000007</v>
      </c>
      <c r="C75" s="34">
        <v>510.33711832</v>
      </c>
      <c r="D75" s="34">
        <v>415.84091568000002</v>
      </c>
      <c r="E75" s="34">
        <v>438.21654611999986</v>
      </c>
      <c r="F75" s="34">
        <v>492.86099999999999</v>
      </c>
      <c r="G75" s="34">
        <v>1122.907336</v>
      </c>
      <c r="H75" s="34">
        <v>831.0915080000002</v>
      </c>
      <c r="I75" s="34">
        <v>947.42792400000008</v>
      </c>
      <c r="J75" s="34">
        <v>1625.5440000000001</v>
      </c>
      <c r="K75" s="34">
        <v>1348.057</v>
      </c>
      <c r="L75" s="34">
        <v>1813.9880096000002</v>
      </c>
      <c r="M75" s="34">
        <v>57.88277040000105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">
      <c r="A76" s="1" t="s">
        <v>4</v>
      </c>
      <c r="B76" s="34">
        <v>-4061.3297200000006</v>
      </c>
      <c r="C76" s="34">
        <v>-4117.9942844799998</v>
      </c>
      <c r="D76" s="34">
        <v>-4050.75313104</v>
      </c>
      <c r="E76" s="34">
        <v>-4292.1299540399987</v>
      </c>
      <c r="F76" s="34">
        <v>-5483.6329999999998</v>
      </c>
      <c r="G76" s="34">
        <v>-10955.861807999998</v>
      </c>
      <c r="H76" s="34">
        <v>-9103.9143280000026</v>
      </c>
      <c r="I76" s="34">
        <v>-13929.784632000003</v>
      </c>
      <c r="J76" s="34">
        <v>-8041.9930000000004</v>
      </c>
      <c r="K76" s="34">
        <v>-9117.373999999998</v>
      </c>
      <c r="L76" s="34">
        <v>-8112.5580572000017</v>
      </c>
      <c r="M76" s="34">
        <v>-5554.6145966000022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">
      <c r="A77" s="9" t="s">
        <v>5</v>
      </c>
      <c r="B77" s="35">
        <v>1096.7531400000003</v>
      </c>
      <c r="C77" s="35">
        <v>1150.66994976</v>
      </c>
      <c r="D77" s="35">
        <v>1090.8581635200001</v>
      </c>
      <c r="E77" s="35">
        <v>1276.3444156400001</v>
      </c>
      <c r="F77" s="35">
        <v>1313.567</v>
      </c>
      <c r="G77" s="35">
        <v>2422.4763920000032</v>
      </c>
      <c r="H77" s="35">
        <v>2061.4215159999962</v>
      </c>
      <c r="I77" s="35">
        <v>2860.5887859999975</v>
      </c>
      <c r="J77" s="35">
        <v>1642</v>
      </c>
      <c r="K77" s="35">
        <v>1733.0160000000001</v>
      </c>
      <c r="L77" s="35">
        <v>1715.5210060000004</v>
      </c>
      <c r="M77" s="35">
        <v>857.85803940000073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">
      <c r="A78" s="1" t="s">
        <v>6</v>
      </c>
      <c r="B78" s="34">
        <v>-716.61009000000013</v>
      </c>
      <c r="C78" s="34">
        <v>-666.52256855999997</v>
      </c>
      <c r="D78" s="34">
        <v>-659.86235055999998</v>
      </c>
      <c r="E78" s="34">
        <v>-851.00395576000005</v>
      </c>
      <c r="F78" s="34">
        <v>-794.87800000000004</v>
      </c>
      <c r="G78" s="34">
        <v>-1420.181928</v>
      </c>
      <c r="H78" s="34">
        <v>-1500.4980679999994</v>
      </c>
      <c r="I78" s="34">
        <v>-2196.2718479999999</v>
      </c>
      <c r="J78" s="34">
        <v>-993.29300000000001</v>
      </c>
      <c r="K78" s="34">
        <v>-816.82</v>
      </c>
      <c r="L78" s="34">
        <v>-1151.0705552000004</v>
      </c>
      <c r="M78" s="34">
        <v>-896.19610480000028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">
      <c r="A79" s="2" t="s">
        <v>7</v>
      </c>
      <c r="B79" s="33">
        <v>380.14305000000002</v>
      </c>
      <c r="C79" s="33">
        <v>484.14738119999998</v>
      </c>
      <c r="D79" s="33">
        <v>430.99581296000002</v>
      </c>
      <c r="E79" s="33">
        <v>425.84045987999997</v>
      </c>
      <c r="F79" s="33">
        <v>518.68899999999996</v>
      </c>
      <c r="G79" s="33">
        <v>1002.2944640000001</v>
      </c>
      <c r="H79" s="33">
        <v>560.92344800000023</v>
      </c>
      <c r="I79" s="33">
        <v>664.31693799999994</v>
      </c>
      <c r="J79" s="33">
        <v>648.57799999999997</v>
      </c>
      <c r="K79" s="33">
        <v>916.32500000000005</v>
      </c>
      <c r="L79" s="33">
        <v>564.45045080000011</v>
      </c>
      <c r="M79" s="33">
        <v>-38.338065399999607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">
      <c r="A80" s="2" t="s">
        <v>8</v>
      </c>
      <c r="B80" s="33">
        <v>677.78832</v>
      </c>
      <c r="C80" s="33">
        <v>870.34446687999991</v>
      </c>
      <c r="D80" s="33">
        <v>695.9159032</v>
      </c>
      <c r="E80" s="33">
        <v>631.81615723999971</v>
      </c>
      <c r="F80" s="33">
        <v>776.49600000000009</v>
      </c>
      <c r="G80" s="33">
        <v>1613.6490959999999</v>
      </c>
      <c r="H80" s="33">
        <v>1131.5738839999999</v>
      </c>
      <c r="I80" s="33">
        <v>1415.1507219999999</v>
      </c>
      <c r="J80" s="33">
        <v>1185.7670000000001</v>
      </c>
      <c r="K80" s="33">
        <v>1259.8</v>
      </c>
      <c r="L80" s="33">
        <v>1276.0848350000001</v>
      </c>
      <c r="M80" s="33">
        <v>258.3408800000006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">
      <c r="A81" s="12" t="s">
        <v>9</v>
      </c>
      <c r="B81" s="13">
        <f t="shared" ref="B81:J81" si="6">B79/B72</f>
        <v>7.3698515575998338E-2</v>
      </c>
      <c r="C81" s="13">
        <f t="shared" si="6"/>
        <v>9.1891864745075713E-2</v>
      </c>
      <c r="D81" s="13">
        <f t="shared" si="6"/>
        <v>8.3825047882559345E-2</v>
      </c>
      <c r="E81" s="13">
        <f t="shared" si="6"/>
        <v>7.6465213357254702E-2</v>
      </c>
      <c r="F81" s="13">
        <f t="shared" si="6"/>
        <v>7.630921555934797E-2</v>
      </c>
      <c r="G81" s="13">
        <f t="shared" si="6"/>
        <v>7.491920513715225E-2</v>
      </c>
      <c r="H81" s="13">
        <f t="shared" si="6"/>
        <v>5.0237937831617292E-2</v>
      </c>
      <c r="I81" s="13">
        <f t="shared" si="6"/>
        <v>3.9565346252979909E-2</v>
      </c>
      <c r="J81" s="13">
        <f t="shared" si="6"/>
        <v>6.697512480555283E-2</v>
      </c>
      <c r="K81" s="13">
        <f>K79/K72</f>
        <v>8.4457661210602969E-2</v>
      </c>
      <c r="L81" s="13">
        <v>5.7432428775783202E-2</v>
      </c>
      <c r="M81" s="13">
        <v>-5.9786711891396506E-3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">
      <c r="A82" s="12" t="s">
        <v>10</v>
      </c>
      <c r="B82" s="13">
        <f t="shared" ref="B82:J82" si="7">B80/B72</f>
        <v>0.13140314694363014</v>
      </c>
      <c r="C82" s="13">
        <f t="shared" si="7"/>
        <v>0.16519262344026489</v>
      </c>
      <c r="D82" s="13">
        <f t="shared" si="7"/>
        <v>0.13534976942661975</v>
      </c>
      <c r="E82" s="13">
        <f t="shared" si="7"/>
        <v>0.11345083855942545</v>
      </c>
      <c r="F82" s="13">
        <f t="shared" si="7"/>
        <v>0.11423762725828283</v>
      </c>
      <c r="G82" s="13">
        <f t="shared" si="7"/>
        <v>0.12061655729408904</v>
      </c>
      <c r="H82" s="13">
        <f t="shared" si="7"/>
        <v>0.10134705304078087</v>
      </c>
      <c r="I82" s="13">
        <f t="shared" si="7"/>
        <v>8.4283457357946387E-2</v>
      </c>
      <c r="J82" s="13">
        <f t="shared" si="7"/>
        <v>0.12244771302033983</v>
      </c>
      <c r="K82" s="13">
        <f>K80/K72</f>
        <v>0.11611574669807941</v>
      </c>
      <c r="L82" s="13">
        <v>0.12984071727486793</v>
      </c>
      <c r="M82" s="13">
        <v>4.0287248720510635E-2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">
      <c r="B83" s="5"/>
    </row>
    <row r="84" spans="1:37" x14ac:dyDescent="0.3">
      <c r="B84" s="5"/>
    </row>
    <row r="85" spans="1:37" x14ac:dyDescent="0.3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">
      <c r="A86" s="2" t="s">
        <v>0</v>
      </c>
      <c r="B86" s="33">
        <f t="shared" ref="B86:J94" si="8">B33+B46+B59+B72</f>
        <v>49152.097349600008</v>
      </c>
      <c r="C86" s="33">
        <f t="shared" si="8"/>
        <v>52832.888132806402</v>
      </c>
      <c r="D86" s="33">
        <f t="shared" si="8"/>
        <v>75184.733760720002</v>
      </c>
      <c r="E86" s="33">
        <f t="shared" si="8"/>
        <v>82863.393509379981</v>
      </c>
      <c r="F86" s="33">
        <f t="shared" si="8"/>
        <v>76129.308999999994</v>
      </c>
      <c r="G86" s="33">
        <f t="shared" si="8"/>
        <v>103186.76058399997</v>
      </c>
      <c r="H86" s="33">
        <f t="shared" si="8"/>
        <v>103728.40577200001</v>
      </c>
      <c r="I86" s="33">
        <f t="shared" si="8"/>
        <v>130633.38680599999</v>
      </c>
      <c r="J86" s="33">
        <f t="shared" si="8"/>
        <v>85609.462999999989</v>
      </c>
      <c r="K86" s="33">
        <f t="shared" ref="K86:L94" si="9">K33+K46+K59+K72</f>
        <v>85927.78</v>
      </c>
      <c r="L86" s="33">
        <f t="shared" si="9"/>
        <v>97315.142923859996</v>
      </c>
      <c r="M86" s="33">
        <f t="shared" ref="M86:M94" si="10">M33+M46+M59+M72</f>
        <v>87150.051453552063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">
      <c r="A87" s="1" t="s">
        <v>1</v>
      </c>
      <c r="B87" s="34">
        <f t="shared" si="8"/>
        <v>15615.7103235</v>
      </c>
      <c r="C87" s="34">
        <f t="shared" si="8"/>
        <v>16877.206731324</v>
      </c>
      <c r="D87" s="34">
        <f t="shared" si="8"/>
        <v>18204.621370560002</v>
      </c>
      <c r="E87" s="34">
        <f t="shared" si="8"/>
        <v>21276.685205639998</v>
      </c>
      <c r="F87" s="34">
        <f t="shared" si="8"/>
        <v>16629.798999999999</v>
      </c>
      <c r="G87" s="34">
        <f t="shared" si="8"/>
        <v>24210.278823999997</v>
      </c>
      <c r="H87" s="34">
        <f t="shared" si="8"/>
        <v>24936.099051999998</v>
      </c>
      <c r="I87" s="34">
        <f t="shared" si="8"/>
        <v>34495.733746000013</v>
      </c>
      <c r="J87" s="34">
        <f t="shared" si="8"/>
        <v>20541.531999999999</v>
      </c>
      <c r="K87" s="34">
        <f t="shared" si="9"/>
        <v>25575.439999999999</v>
      </c>
      <c r="L87" s="34">
        <f t="shared" si="9"/>
        <v>24705.181439808006</v>
      </c>
      <c r="M87" s="34">
        <f t="shared" si="10"/>
        <v>25110.189152670013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">
      <c r="A88" s="1" t="s">
        <v>2</v>
      </c>
      <c r="B88" s="34">
        <f t="shared" si="8"/>
        <v>30502.570490000002</v>
      </c>
      <c r="C88" s="34">
        <f t="shared" si="8"/>
        <v>33079.252402160004</v>
      </c>
      <c r="D88" s="34">
        <f t="shared" si="8"/>
        <v>48177.125121360012</v>
      </c>
      <c r="E88" s="34">
        <f t="shared" si="8"/>
        <v>52167.612344619985</v>
      </c>
      <c r="F88" s="34">
        <f t="shared" si="8"/>
        <v>50462.297999999995</v>
      </c>
      <c r="G88" s="34">
        <f t="shared" si="8"/>
        <v>67163.887848000013</v>
      </c>
      <c r="H88" s="34">
        <f t="shared" si="8"/>
        <v>66006.921883999996</v>
      </c>
      <c r="I88" s="34">
        <f t="shared" si="8"/>
        <v>80581.588790000009</v>
      </c>
      <c r="J88" s="34">
        <f t="shared" si="8"/>
        <v>52452.73</v>
      </c>
      <c r="K88" s="34">
        <f t="shared" si="9"/>
        <v>49198.446000000004</v>
      </c>
      <c r="L88" s="34">
        <f t="shared" si="9"/>
        <v>56810.447419955999</v>
      </c>
      <c r="M88" s="34">
        <f t="shared" si="10"/>
        <v>51909.099621056019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">
      <c r="A89" s="1" t="s">
        <v>3</v>
      </c>
      <c r="B89" s="34">
        <f t="shared" si="8"/>
        <v>3033.8165361000001</v>
      </c>
      <c r="C89" s="34">
        <f t="shared" si="8"/>
        <v>2876.4289993224006</v>
      </c>
      <c r="D89" s="34">
        <f t="shared" si="8"/>
        <v>8802.9872688000014</v>
      </c>
      <c r="E89" s="34">
        <f t="shared" si="8"/>
        <v>9418.4959591199968</v>
      </c>
      <c r="F89" s="34">
        <f t="shared" si="8"/>
        <v>9037.2120000000014</v>
      </c>
      <c r="G89" s="34">
        <f t="shared" si="8"/>
        <v>11812.593912</v>
      </c>
      <c r="H89" s="34">
        <f t="shared" si="8"/>
        <v>12785.384835999999</v>
      </c>
      <c r="I89" s="34">
        <f t="shared" si="8"/>
        <v>15556.064270000001</v>
      </c>
      <c r="J89" s="34">
        <f t="shared" si="8"/>
        <v>12615.200999999999</v>
      </c>
      <c r="K89" s="34">
        <f t="shared" si="9"/>
        <v>11153.894</v>
      </c>
      <c r="L89" s="34">
        <f t="shared" si="9"/>
        <v>15799.514064096003</v>
      </c>
      <c r="M89" s="34">
        <f t="shared" si="10"/>
        <v>10130.762679826006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">
      <c r="A90" s="1" t="s">
        <v>4</v>
      </c>
      <c r="B90" s="34">
        <f t="shared" si="8"/>
        <v>-38325.121820300003</v>
      </c>
      <c r="C90" s="34">
        <f t="shared" si="8"/>
        <v>-42565.8645105752</v>
      </c>
      <c r="D90" s="34">
        <f t="shared" si="8"/>
        <v>-60988.043675040011</v>
      </c>
      <c r="E90" s="34">
        <f t="shared" si="8"/>
        <v>-64678.455088439987</v>
      </c>
      <c r="F90" s="34">
        <f t="shared" si="8"/>
        <v>-59979.438000000002</v>
      </c>
      <c r="G90" s="34">
        <f t="shared" si="8"/>
        <v>-80589.572488000005</v>
      </c>
      <c r="H90" s="34">
        <f t="shared" si="8"/>
        <v>-82440.361388000019</v>
      </c>
      <c r="I90" s="34">
        <f t="shared" si="8"/>
        <v>-99431.033670000004</v>
      </c>
      <c r="J90" s="34">
        <f t="shared" si="8"/>
        <v>-67698.732999999993</v>
      </c>
      <c r="K90" s="34">
        <f t="shared" si="9"/>
        <v>-68440.239000000001</v>
      </c>
      <c r="L90" s="34">
        <f t="shared" si="9"/>
        <v>-76762.486693416009</v>
      </c>
      <c r="M90" s="34">
        <f t="shared" si="10"/>
        <v>-65935.682989228008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">
      <c r="A91" s="9" t="s">
        <v>5</v>
      </c>
      <c r="B91" s="35">
        <f t="shared" si="8"/>
        <v>10826.975529300002</v>
      </c>
      <c r="C91" s="35">
        <f t="shared" si="8"/>
        <v>10267.023622231201</v>
      </c>
      <c r="D91" s="35">
        <f t="shared" si="8"/>
        <v>14196.69008568</v>
      </c>
      <c r="E91" s="35">
        <f t="shared" si="8"/>
        <v>18183.835310939994</v>
      </c>
      <c r="F91" s="35">
        <f t="shared" si="8"/>
        <v>16149.870999999999</v>
      </c>
      <c r="G91" s="35">
        <f t="shared" si="8"/>
        <v>22597.188095999998</v>
      </c>
      <c r="H91" s="35">
        <f t="shared" si="8"/>
        <v>21288.044383999975</v>
      </c>
      <c r="I91" s="35">
        <f t="shared" si="8"/>
        <v>31202.353136000023</v>
      </c>
      <c r="J91" s="35">
        <f t="shared" si="8"/>
        <v>17911</v>
      </c>
      <c r="K91" s="35">
        <f t="shared" si="9"/>
        <v>17488.271000000001</v>
      </c>
      <c r="L91" s="35">
        <f t="shared" si="9"/>
        <v>20552.656230444001</v>
      </c>
      <c r="M91" s="35">
        <f t="shared" si="10"/>
        <v>21214.368464324001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">
      <c r="A92" s="1" t="s">
        <v>6</v>
      </c>
      <c r="B92" s="34">
        <f t="shared" si="8"/>
        <v>-4812.9561074000003</v>
      </c>
      <c r="C92" s="34">
        <f t="shared" si="8"/>
        <v>-4853.7849080216001</v>
      </c>
      <c r="D92" s="34">
        <f t="shared" si="8"/>
        <v>-6795.5476208395194</v>
      </c>
      <c r="E92" s="34">
        <f t="shared" si="8"/>
        <v>-7146.3471606399999</v>
      </c>
      <c r="F92" s="34">
        <f t="shared" si="8"/>
        <v>-7915.9259999999995</v>
      </c>
      <c r="G92" s="34">
        <f t="shared" si="8"/>
        <v>-10584.731775999999</v>
      </c>
      <c r="H92" s="34">
        <f t="shared" si="8"/>
        <v>-10083.282959999997</v>
      </c>
      <c r="I92" s="34">
        <f t="shared" si="8"/>
        <v>-13043.812852000003</v>
      </c>
      <c r="J92" s="34">
        <f t="shared" si="8"/>
        <v>-8449.7020000000011</v>
      </c>
      <c r="K92" s="34">
        <f t="shared" si="9"/>
        <v>-7375.5109999999995</v>
      </c>
      <c r="L92" s="34">
        <f t="shared" si="9"/>
        <v>-9415.3690083040001</v>
      </c>
      <c r="M92" s="34">
        <f t="shared" si="10"/>
        <v>-7252.4745663580043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">
      <c r="A93" s="2" t="s">
        <v>7</v>
      </c>
      <c r="B93" s="33">
        <f t="shared" si="8"/>
        <v>6014.0194219000068</v>
      </c>
      <c r="C93" s="33">
        <f t="shared" si="8"/>
        <v>5413.238714209594</v>
      </c>
      <c r="D93" s="33">
        <f t="shared" si="8"/>
        <v>7401.1424648404809</v>
      </c>
      <c r="E93" s="33">
        <f t="shared" si="8"/>
        <v>11037.697480300001</v>
      </c>
      <c r="F93" s="33">
        <f t="shared" si="8"/>
        <v>8233.9449999999997</v>
      </c>
      <c r="G93" s="33">
        <f t="shared" si="8"/>
        <v>12012.45732</v>
      </c>
      <c r="H93" s="33">
        <f t="shared" si="8"/>
        <v>11204.759387999999</v>
      </c>
      <c r="I93" s="33">
        <f t="shared" si="8"/>
        <v>18158.541302000001</v>
      </c>
      <c r="J93" s="33">
        <f t="shared" si="8"/>
        <v>9461.0280000000002</v>
      </c>
      <c r="K93" s="33">
        <f t="shared" si="9"/>
        <v>10112.030000000001</v>
      </c>
      <c r="L93" s="33">
        <f t="shared" si="9"/>
        <v>11137.287222140003</v>
      </c>
      <c r="M93" s="33">
        <f t="shared" si="10"/>
        <v>13961.893897966003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">
      <c r="A94" s="2" t="s">
        <v>8</v>
      </c>
      <c r="B94" s="33">
        <f t="shared" si="8"/>
        <v>9460.6658299999999</v>
      </c>
      <c r="C94" s="33">
        <f t="shared" si="8"/>
        <v>9986.6276435799991</v>
      </c>
      <c r="D94" s="33">
        <f t="shared" si="8"/>
        <v>12151.113341080478</v>
      </c>
      <c r="E94" s="33">
        <f t="shared" si="8"/>
        <v>15744.223926159995</v>
      </c>
      <c r="F94" s="33">
        <f t="shared" si="8"/>
        <v>13237.072</v>
      </c>
      <c r="G94" s="33">
        <f t="shared" si="8"/>
        <v>17375.239272000003</v>
      </c>
      <c r="H94" s="33">
        <f t="shared" si="8"/>
        <v>16847.538963999999</v>
      </c>
      <c r="I94" s="33">
        <f t="shared" si="8"/>
        <v>23598.523639999999</v>
      </c>
      <c r="J94" s="33">
        <f t="shared" si="8"/>
        <v>14686.392000000002</v>
      </c>
      <c r="K94" s="33">
        <f t="shared" si="9"/>
        <v>15115.171999999999</v>
      </c>
      <c r="L94" s="33">
        <f t="shared" si="9"/>
        <v>16701.845819999999</v>
      </c>
      <c r="M94" s="33">
        <f t="shared" si="10"/>
        <v>17941.128990000005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">
      <c r="A95" s="12" t="s">
        <v>9</v>
      </c>
      <c r="B95" s="13">
        <f t="shared" ref="B95:J95" si="11">B93/B86</f>
        <v>0.12235529603395343</v>
      </c>
      <c r="C95" s="13">
        <f t="shared" si="11"/>
        <v>0.102459640302122</v>
      </c>
      <c r="D95" s="13">
        <f t="shared" si="11"/>
        <v>9.8439431712228548E-2</v>
      </c>
      <c r="E95" s="13">
        <f t="shared" si="11"/>
        <v>0.13320354154999162</v>
      </c>
      <c r="F95" s="13">
        <f t="shared" si="11"/>
        <v>0.10815735894831253</v>
      </c>
      <c r="G95" s="13">
        <f t="shared" si="11"/>
        <v>0.11641471494999754</v>
      </c>
      <c r="H95" s="13">
        <f t="shared" si="11"/>
        <v>0.10802016385587372</v>
      </c>
      <c r="I95" s="13">
        <f t="shared" si="11"/>
        <v>0.13900383160827595</v>
      </c>
      <c r="J95" s="13">
        <f t="shared" si="11"/>
        <v>0.11051381083887889</v>
      </c>
      <c r="K95" s="13">
        <f>K93/K86</f>
        <v>0.11768056849600909</v>
      </c>
      <c r="L95" s="13">
        <f>L93/L86</f>
        <v>0.11444557226673231</v>
      </c>
      <c r="M95" s="13">
        <f>M93/M86</f>
        <v>0.16020522839745202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">
      <c r="A96" s="12" t="s">
        <v>10</v>
      </c>
      <c r="B96" s="13">
        <f t="shared" ref="B96:J96" si="12">B94/B86</f>
        <v>0.19247735783704029</v>
      </c>
      <c r="C96" s="13">
        <f t="shared" si="12"/>
        <v>0.18902293621496791</v>
      </c>
      <c r="D96" s="13">
        <f t="shared" si="12"/>
        <v>0.16161676358065105</v>
      </c>
      <c r="E96" s="13">
        <f t="shared" si="12"/>
        <v>0.1900021621052459</v>
      </c>
      <c r="F96" s="13">
        <f t="shared" si="12"/>
        <v>0.17387616115102267</v>
      </c>
      <c r="G96" s="13">
        <f t="shared" si="12"/>
        <v>0.16838632372663309</v>
      </c>
      <c r="H96" s="13">
        <f t="shared" si="12"/>
        <v>0.16241972330155824</v>
      </c>
      <c r="I96" s="13">
        <f t="shared" si="12"/>
        <v>0.18064695570547756</v>
      </c>
      <c r="J96" s="13">
        <f t="shared" si="12"/>
        <v>0.17155103519338749</v>
      </c>
      <c r="K96" s="13">
        <f>K94/K86</f>
        <v>0.17590553369352727</v>
      </c>
      <c r="L96" s="13">
        <f>L94/L86</f>
        <v>0.17162638124127949</v>
      </c>
      <c r="M96" s="13">
        <f>M94/M86</f>
        <v>0.20586481236401794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1"/>
  <sheetViews>
    <sheetView showGridLines="0" tabSelected="1" zoomScale="80" zoomScaleNormal="80" workbookViewId="0">
      <pane xSplit="1" topLeftCell="AI1" activePane="topRight" state="frozenSplit"/>
      <selection activeCell="A3" sqref="A1:A3"/>
      <selection pane="topRight"/>
    </sheetView>
  </sheetViews>
  <sheetFormatPr baseColWidth="10" defaultColWidth="11" defaultRowHeight="16.8" x14ac:dyDescent="0.4"/>
  <cols>
    <col min="1" max="1" width="42.109375" style="36" customWidth="1"/>
    <col min="2" max="12" width="11.77734375" style="36" customWidth="1"/>
    <col min="13" max="13" width="11.44140625" style="36" customWidth="1"/>
    <col min="14" max="17" width="11.77734375" style="36" customWidth="1"/>
    <col min="18" max="18" width="12.6640625" style="36" customWidth="1"/>
    <col min="19" max="19" width="11.77734375" style="36" customWidth="1"/>
    <col min="20" max="20" width="12.33203125" style="36" customWidth="1"/>
    <col min="21" max="21" width="11.77734375" style="36" customWidth="1"/>
    <col min="22" max="29" width="11" style="36" customWidth="1"/>
    <col min="30" max="30" width="11.33203125" style="36" customWidth="1"/>
    <col min="31" max="37" width="11" style="36" customWidth="1"/>
    <col min="38" max="47" width="11" style="36"/>
    <col min="48" max="49" width="10.88671875" style="36" customWidth="1"/>
    <col min="50" max="52" width="11" style="36"/>
    <col min="53" max="53" width="11.77734375" style="36" bestFit="1" customWidth="1"/>
    <col min="54" max="16384" width="11" style="36"/>
  </cols>
  <sheetData>
    <row r="1" spans="1:53" ht="21.6" x14ac:dyDescent="0.4">
      <c r="A1" s="38" t="s">
        <v>21</v>
      </c>
      <c r="AD1" s="39"/>
    </row>
    <row r="2" spans="1:53" x14ac:dyDescent="0.4">
      <c r="A2" s="40"/>
      <c r="AD2" s="39"/>
      <c r="AH2" s="39"/>
      <c r="AI2" s="39"/>
      <c r="AJ2" s="39"/>
      <c r="AK2" s="39"/>
      <c r="AL2" s="39"/>
    </row>
    <row r="3" spans="1:53" ht="43.2" x14ac:dyDescent="0.4">
      <c r="A3" s="41" t="s">
        <v>29</v>
      </c>
    </row>
    <row r="4" spans="1:53" x14ac:dyDescent="0.4">
      <c r="A4" s="42" t="s">
        <v>86</v>
      </c>
    </row>
    <row r="5" spans="1:53" x14ac:dyDescent="0.4">
      <c r="A5" s="42" t="s">
        <v>72</v>
      </c>
    </row>
    <row r="6" spans="1:53" s="43" customFormat="1" x14ac:dyDescent="0.4">
      <c r="B6" s="44" t="s">
        <v>26</v>
      </c>
      <c r="C6" s="44" t="s">
        <v>68</v>
      </c>
      <c r="D6" s="44" t="s">
        <v>69</v>
      </c>
      <c r="E6" s="44" t="s">
        <v>70</v>
      </c>
      <c r="F6" s="44" t="s">
        <v>88</v>
      </c>
      <c r="G6" s="44" t="s">
        <v>101</v>
      </c>
      <c r="H6" s="44" t="s">
        <v>102</v>
      </c>
      <c r="I6" s="44" t="s">
        <v>103</v>
      </c>
      <c r="J6" s="44" t="s">
        <v>104</v>
      </c>
      <c r="K6" s="44" t="s">
        <v>105</v>
      </c>
      <c r="L6" s="44" t="s">
        <v>106</v>
      </c>
      <c r="M6" s="44" t="s">
        <v>107</v>
      </c>
      <c r="N6" s="44" t="s">
        <v>108</v>
      </c>
      <c r="O6" s="44" t="s">
        <v>109</v>
      </c>
      <c r="P6" s="44" t="s">
        <v>110</v>
      </c>
      <c r="Q6" s="44" t="s">
        <v>111</v>
      </c>
      <c r="R6" s="44" t="s">
        <v>112</v>
      </c>
      <c r="S6" s="44" t="s">
        <v>113</v>
      </c>
      <c r="T6" s="44" t="s">
        <v>114</v>
      </c>
      <c r="U6" s="44" t="s">
        <v>115</v>
      </c>
      <c r="V6" s="44" t="s">
        <v>116</v>
      </c>
      <c r="W6" s="44" t="s">
        <v>117</v>
      </c>
      <c r="X6" s="44" t="s">
        <v>118</v>
      </c>
      <c r="Y6" s="44" t="s">
        <v>119</v>
      </c>
      <c r="Z6" s="44" t="s">
        <v>120</v>
      </c>
      <c r="AA6" s="44" t="s">
        <v>121</v>
      </c>
      <c r="AB6" s="44" t="s">
        <v>122</v>
      </c>
      <c r="AC6" s="44" t="s">
        <v>123</v>
      </c>
      <c r="AD6" s="44" t="s">
        <v>124</v>
      </c>
      <c r="AE6" s="44" t="s">
        <v>125</v>
      </c>
      <c r="AF6" s="44" t="s">
        <v>126</v>
      </c>
      <c r="AG6" s="44" t="s">
        <v>127</v>
      </c>
      <c r="AH6" s="44" t="s">
        <v>128</v>
      </c>
      <c r="AI6" s="44" t="s">
        <v>129</v>
      </c>
      <c r="AJ6" s="44" t="s">
        <v>130</v>
      </c>
      <c r="AK6" s="44" t="s">
        <v>131</v>
      </c>
      <c r="AL6" s="44" t="s">
        <v>149</v>
      </c>
      <c r="AM6" s="44" t="s">
        <v>150</v>
      </c>
      <c r="AN6" s="44" t="s">
        <v>151</v>
      </c>
      <c r="AO6" s="44" t="s">
        <v>152</v>
      </c>
      <c r="AP6" s="44" t="s">
        <v>153</v>
      </c>
      <c r="AQ6" s="44" t="s">
        <v>154</v>
      </c>
      <c r="AR6" s="44" t="s">
        <v>155</v>
      </c>
      <c r="AS6" s="44" t="s">
        <v>156</v>
      </c>
      <c r="AT6" s="44" t="s">
        <v>157</v>
      </c>
      <c r="AU6" s="44" t="s">
        <v>158</v>
      </c>
      <c r="AV6" s="44" t="s">
        <v>159</v>
      </c>
      <c r="AW6" s="44" t="s">
        <v>160</v>
      </c>
      <c r="AX6" s="44" t="s">
        <v>174</v>
      </c>
      <c r="AY6" s="44" t="s">
        <v>175</v>
      </c>
      <c r="AZ6" s="44" t="s">
        <v>176</v>
      </c>
      <c r="BA6" s="44" t="s">
        <v>177</v>
      </c>
    </row>
    <row r="7" spans="1:53" x14ac:dyDescent="0.4">
      <c r="A7" s="45" t="s">
        <v>98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</row>
    <row r="8" spans="1:53" s="43" customFormat="1" x14ac:dyDescent="0.4">
      <c r="A8" s="48" t="s">
        <v>99</v>
      </c>
      <c r="B8" s="49">
        <v>371560.515075</v>
      </c>
      <c r="C8" s="49">
        <v>365318.18895400001</v>
      </c>
      <c r="D8" s="49">
        <v>374184.13339199999</v>
      </c>
      <c r="E8" s="49">
        <v>453282.39</v>
      </c>
      <c r="F8" s="49">
        <v>468458.1449999999</v>
      </c>
      <c r="G8" s="49">
        <v>496909.37496699998</v>
      </c>
      <c r="H8" s="49">
        <v>506897.70370616636</v>
      </c>
      <c r="I8" s="49">
        <v>524926.20243099995</v>
      </c>
      <c r="J8" s="49">
        <v>543271.28412500024</v>
      </c>
      <c r="K8" s="49">
        <v>547016.68678100046</v>
      </c>
      <c r="L8" s="49">
        <v>562395.79206100048</v>
      </c>
      <c r="M8" s="49">
        <v>580101.28064999951</v>
      </c>
      <c r="N8" s="49">
        <v>618100.38229099999</v>
      </c>
      <c r="O8" s="49">
        <v>659595</v>
      </c>
      <c r="P8" s="49">
        <v>644316</v>
      </c>
      <c r="Q8" s="49">
        <v>695105.66740699997</v>
      </c>
      <c r="R8" s="49">
        <v>739953</v>
      </c>
      <c r="S8" s="49">
        <v>761615</v>
      </c>
      <c r="T8" s="49">
        <v>742130</v>
      </c>
      <c r="U8" s="49">
        <v>743930</v>
      </c>
      <c r="V8" s="49">
        <v>776149</v>
      </c>
      <c r="W8" s="49">
        <v>869422</v>
      </c>
      <c r="X8" s="49">
        <v>870768</v>
      </c>
      <c r="Y8" s="49">
        <v>841242</v>
      </c>
      <c r="Z8" s="49">
        <v>772897</v>
      </c>
      <c r="AA8" s="49">
        <v>795323</v>
      </c>
      <c r="AB8" s="49">
        <v>738648</v>
      </c>
      <c r="AC8" s="49">
        <v>790716</v>
      </c>
      <c r="AD8" s="49">
        <v>770777.72222700005</v>
      </c>
      <c r="AE8" s="49">
        <v>782238.88431700005</v>
      </c>
      <c r="AF8" s="49">
        <v>782715.29050600005</v>
      </c>
      <c r="AG8" s="49">
        <v>883173.83789600001</v>
      </c>
      <c r="AH8" s="49">
        <v>905148.20787100005</v>
      </c>
      <c r="AI8" s="49">
        <v>880431.082972</v>
      </c>
      <c r="AJ8" s="49">
        <v>897872.21089300001</v>
      </c>
      <c r="AK8" s="49">
        <v>879159.81233099999</v>
      </c>
      <c r="AL8" s="49">
        <v>858004.28151496244</v>
      </c>
      <c r="AM8" s="49">
        <v>794149.22871299996</v>
      </c>
      <c r="AN8" s="49">
        <v>814681.06359678006</v>
      </c>
      <c r="AO8" s="49">
        <v>897767.71655600006</v>
      </c>
      <c r="AP8" s="49">
        <v>897146.19534600002</v>
      </c>
      <c r="AQ8" s="49">
        <v>923392.46840300004</v>
      </c>
      <c r="AR8" s="49">
        <v>1034370.571481</v>
      </c>
      <c r="AS8" s="49">
        <v>1094573.1584379999</v>
      </c>
      <c r="AT8" s="49">
        <v>1058066.7496480001</v>
      </c>
      <c r="AU8" s="49">
        <v>1034237.6311640276</v>
      </c>
      <c r="AV8" s="49">
        <v>999430</v>
      </c>
      <c r="AW8" s="49">
        <v>968025</v>
      </c>
      <c r="AX8" s="49">
        <v>938420</v>
      </c>
      <c r="AY8" s="49">
        <v>970973</v>
      </c>
      <c r="AZ8" s="49">
        <v>1018067</v>
      </c>
      <c r="BA8" s="49">
        <v>1056957</v>
      </c>
    </row>
    <row r="9" spans="1:53" s="43" customFormat="1" x14ac:dyDescent="0.4">
      <c r="A9" s="50" t="s">
        <v>172</v>
      </c>
      <c r="B9" s="51">
        <v>174448.976</v>
      </c>
      <c r="C9" s="51">
        <v>173892.76479799999</v>
      </c>
      <c r="D9" s="51">
        <v>180984.016046</v>
      </c>
      <c r="E9" s="51">
        <v>252734.842</v>
      </c>
      <c r="F9" s="51">
        <v>267401.43599999999</v>
      </c>
      <c r="G9" s="51">
        <v>258981.264077</v>
      </c>
      <c r="H9" s="51">
        <v>263747.49873799999</v>
      </c>
      <c r="I9" s="51">
        <v>269631.59553799999</v>
      </c>
      <c r="J9" s="51">
        <v>280083.91582599998</v>
      </c>
      <c r="K9" s="51">
        <v>257790.925559</v>
      </c>
      <c r="L9" s="51">
        <v>247592.33218999999</v>
      </c>
      <c r="M9" s="51">
        <v>274656.75877299998</v>
      </c>
      <c r="N9" s="51">
        <v>285793.72615</v>
      </c>
      <c r="O9" s="51">
        <v>298588</v>
      </c>
      <c r="P9" s="51">
        <v>270298</v>
      </c>
      <c r="Q9" s="51">
        <v>305564.167082</v>
      </c>
      <c r="R9" s="51">
        <v>372302</v>
      </c>
      <c r="S9" s="51">
        <v>396257</v>
      </c>
      <c r="T9" s="51">
        <v>381000</v>
      </c>
      <c r="U9" s="51">
        <v>393441</v>
      </c>
      <c r="V9" s="51">
        <v>408914</v>
      </c>
      <c r="W9" s="51">
        <v>394508</v>
      </c>
      <c r="X9" s="51">
        <v>394152</v>
      </c>
      <c r="Y9" s="51">
        <v>388698</v>
      </c>
      <c r="Z9" s="51">
        <v>362325</v>
      </c>
      <c r="AA9" s="51">
        <v>369856</v>
      </c>
      <c r="AB9" s="51">
        <v>352311</v>
      </c>
      <c r="AC9" s="51">
        <v>382137</v>
      </c>
      <c r="AD9" s="51">
        <v>363696</v>
      </c>
      <c r="AE9" s="51">
        <v>351929</v>
      </c>
      <c r="AF9" s="51">
        <v>349075</v>
      </c>
      <c r="AG9" s="51">
        <v>385893</v>
      </c>
      <c r="AH9" s="51">
        <v>391789</v>
      </c>
      <c r="AI9" s="51">
        <v>379440</v>
      </c>
      <c r="AJ9" s="51">
        <v>390986</v>
      </c>
      <c r="AK9" s="51">
        <v>403036</v>
      </c>
      <c r="AL9" s="51">
        <v>387621</v>
      </c>
      <c r="AM9" s="51">
        <v>350188</v>
      </c>
      <c r="AN9" s="51">
        <v>361266</v>
      </c>
      <c r="AO9" s="51">
        <v>413069</v>
      </c>
      <c r="AP9" s="51">
        <v>398582</v>
      </c>
      <c r="AQ9" s="51">
        <v>404572</v>
      </c>
      <c r="AR9" s="51">
        <v>512121</v>
      </c>
      <c r="AS9" s="51">
        <v>525738</v>
      </c>
      <c r="AT9" s="51">
        <v>517928</v>
      </c>
      <c r="AU9" s="51">
        <v>509802</v>
      </c>
      <c r="AV9" s="51">
        <v>495309</v>
      </c>
      <c r="AW9" s="51">
        <v>491180</v>
      </c>
      <c r="AX9" s="51">
        <v>474657</v>
      </c>
      <c r="AY9" s="51">
        <v>480730</v>
      </c>
      <c r="AZ9" s="51">
        <v>511347</v>
      </c>
      <c r="BA9" s="51">
        <v>556047</v>
      </c>
    </row>
    <row r="10" spans="1:53" x14ac:dyDescent="0.4">
      <c r="A10" s="52" t="s">
        <v>89</v>
      </c>
      <c r="B10" s="37">
        <v>52447.072</v>
      </c>
      <c r="C10" s="37">
        <v>47397.676287000002</v>
      </c>
      <c r="D10" s="37">
        <v>46086.194203999999</v>
      </c>
      <c r="E10" s="37">
        <v>111611.075</v>
      </c>
      <c r="F10" s="37">
        <v>90677.955000000002</v>
      </c>
      <c r="G10" s="37">
        <v>40900.993027999997</v>
      </c>
      <c r="H10" s="37">
        <v>21610.365107000001</v>
      </c>
      <c r="I10" s="37">
        <v>21120.656614</v>
      </c>
      <c r="J10" s="37">
        <v>26775.835671000001</v>
      </c>
      <c r="K10" s="37">
        <v>17089.953429000001</v>
      </c>
      <c r="L10" s="37">
        <v>25890.311852999999</v>
      </c>
      <c r="M10" s="37">
        <v>32935.937617000003</v>
      </c>
      <c r="N10" s="37">
        <v>44666.087807999997</v>
      </c>
      <c r="O10" s="37">
        <v>38184</v>
      </c>
      <c r="P10" s="37">
        <v>33123</v>
      </c>
      <c r="Q10" s="37">
        <v>61310.267848000003</v>
      </c>
      <c r="R10" s="37">
        <v>146752</v>
      </c>
      <c r="S10" s="37">
        <v>155583</v>
      </c>
      <c r="T10" s="37">
        <v>162314</v>
      </c>
      <c r="U10" s="37">
        <v>170861</v>
      </c>
      <c r="V10" s="37">
        <v>181420</v>
      </c>
      <c r="W10" s="37">
        <v>77346</v>
      </c>
      <c r="X10" s="37">
        <v>77903</v>
      </c>
      <c r="Y10" s="37">
        <v>75846</v>
      </c>
      <c r="Z10" s="37">
        <v>75327</v>
      </c>
      <c r="AA10" s="37">
        <v>61212</v>
      </c>
      <c r="AB10" s="37">
        <v>59324</v>
      </c>
      <c r="AC10" s="37">
        <v>68392</v>
      </c>
      <c r="AD10" s="37">
        <v>83920</v>
      </c>
      <c r="AE10" s="37">
        <v>53664</v>
      </c>
      <c r="AF10" s="37">
        <v>60495</v>
      </c>
      <c r="AG10" s="37">
        <v>64417</v>
      </c>
      <c r="AH10" s="37">
        <v>60118</v>
      </c>
      <c r="AI10" s="37">
        <v>64892</v>
      </c>
      <c r="AJ10" s="37">
        <v>54023</v>
      </c>
      <c r="AK10" s="37">
        <v>40980</v>
      </c>
      <c r="AL10" s="37">
        <v>77046</v>
      </c>
      <c r="AM10" s="37">
        <v>44659</v>
      </c>
      <c r="AN10" s="37">
        <v>40011</v>
      </c>
      <c r="AO10" s="37">
        <v>49393</v>
      </c>
      <c r="AP10" s="37">
        <v>43471</v>
      </c>
      <c r="AQ10" s="37">
        <v>52424</v>
      </c>
      <c r="AR10" s="37">
        <v>144642</v>
      </c>
      <c r="AS10" s="37">
        <v>138739</v>
      </c>
      <c r="AT10" s="37">
        <v>141314</v>
      </c>
      <c r="AU10" s="37">
        <v>175281</v>
      </c>
      <c r="AV10" s="37">
        <v>203001</v>
      </c>
      <c r="AW10" s="37">
        <v>188510</v>
      </c>
      <c r="AX10" s="37">
        <v>157736</v>
      </c>
      <c r="AY10" s="37">
        <v>162145</v>
      </c>
      <c r="AZ10" s="37">
        <v>163145</v>
      </c>
      <c r="BA10" s="37">
        <v>176571</v>
      </c>
    </row>
    <row r="11" spans="1:53" x14ac:dyDescent="0.4">
      <c r="A11" s="52" t="s">
        <v>164</v>
      </c>
      <c r="B11" s="37">
        <v>76003.759999999995</v>
      </c>
      <c r="C11" s="37">
        <v>79243.759231999997</v>
      </c>
      <c r="D11" s="37">
        <v>77234.275378000006</v>
      </c>
      <c r="E11" s="37">
        <v>74257.402000000002</v>
      </c>
      <c r="F11" s="37">
        <v>73567.044999999998</v>
      </c>
      <c r="G11" s="37">
        <v>89071.749205</v>
      </c>
      <c r="H11" s="37">
        <v>96089.083425999997</v>
      </c>
      <c r="I11" s="37">
        <v>108266.68006100001</v>
      </c>
      <c r="J11" s="37">
        <v>107563.27135700001</v>
      </c>
      <c r="K11" s="37">
        <v>111460.128543</v>
      </c>
      <c r="L11" s="37">
        <v>133407.16771499999</v>
      </c>
      <c r="M11" s="37">
        <v>166332.72753400001</v>
      </c>
      <c r="N11" s="37">
        <v>147693.67814900001</v>
      </c>
      <c r="O11" s="37">
        <v>163637</v>
      </c>
      <c r="P11" s="37">
        <v>146469</v>
      </c>
      <c r="Q11" s="37">
        <v>158698.84826999999</v>
      </c>
      <c r="R11" s="37">
        <v>140773</v>
      </c>
      <c r="S11" s="37">
        <v>147850</v>
      </c>
      <c r="T11" s="37">
        <v>136537</v>
      </c>
      <c r="U11" s="37">
        <v>139943</v>
      </c>
      <c r="V11" s="37">
        <v>140279</v>
      </c>
      <c r="W11" s="37">
        <v>227794</v>
      </c>
      <c r="X11" s="37">
        <v>214634</v>
      </c>
      <c r="Y11" s="37">
        <v>222296</v>
      </c>
      <c r="Z11" s="37">
        <v>191235</v>
      </c>
      <c r="AA11" s="37">
        <v>211710</v>
      </c>
      <c r="AB11" s="37">
        <v>204571</v>
      </c>
      <c r="AC11" s="37">
        <v>231689</v>
      </c>
      <c r="AD11" s="37">
        <v>184015</v>
      </c>
      <c r="AE11" s="37">
        <v>203394</v>
      </c>
      <c r="AF11" s="37">
        <v>195950</v>
      </c>
      <c r="AG11" s="37">
        <v>198641</v>
      </c>
      <c r="AH11" s="37">
        <v>203740</v>
      </c>
      <c r="AI11" s="37">
        <v>201483</v>
      </c>
      <c r="AJ11" s="37">
        <v>219141</v>
      </c>
      <c r="AK11" s="37">
        <v>225160</v>
      </c>
      <c r="AL11" s="37">
        <v>208642</v>
      </c>
      <c r="AM11" s="37">
        <v>197791</v>
      </c>
      <c r="AN11" s="37">
        <v>205633</v>
      </c>
      <c r="AO11" s="37">
        <v>234279</v>
      </c>
      <c r="AP11" s="37">
        <v>232735</v>
      </c>
      <c r="AQ11" s="37">
        <v>233059</v>
      </c>
      <c r="AR11" s="37">
        <v>251415</v>
      </c>
      <c r="AS11" s="37">
        <v>279005</v>
      </c>
      <c r="AT11" s="37">
        <v>254271</v>
      </c>
      <c r="AU11" s="37">
        <v>224782</v>
      </c>
      <c r="AV11" s="37">
        <v>202354</v>
      </c>
      <c r="AW11" s="37">
        <v>204325</v>
      </c>
      <c r="AX11" s="37">
        <v>204249</v>
      </c>
      <c r="AY11" s="37">
        <v>217568</v>
      </c>
      <c r="AZ11" s="37">
        <v>231898</v>
      </c>
      <c r="BA11" s="37">
        <v>261355</v>
      </c>
    </row>
    <row r="12" spans="1:53" x14ac:dyDescent="0.4">
      <c r="A12" s="52" t="s">
        <v>90</v>
      </c>
      <c r="B12" s="37">
        <v>17362.631000000001</v>
      </c>
      <c r="C12" s="37">
        <v>18406.034195</v>
      </c>
      <c r="D12" s="37">
        <v>17990.805149</v>
      </c>
      <c r="E12" s="37">
        <v>19699.272000000001</v>
      </c>
      <c r="F12" s="37">
        <v>22338.437000000002</v>
      </c>
      <c r="G12" s="37">
        <v>16892.322725999999</v>
      </c>
      <c r="H12" s="37">
        <v>16676.761815000002</v>
      </c>
      <c r="I12" s="37">
        <v>14611.123032</v>
      </c>
      <c r="J12" s="37">
        <v>15187.186909</v>
      </c>
      <c r="K12" s="37">
        <v>15888.310385999999</v>
      </c>
      <c r="L12" s="37">
        <v>12363.832813000001</v>
      </c>
      <c r="M12" s="37">
        <v>13346.075101</v>
      </c>
      <c r="N12" s="37">
        <v>12662.623146</v>
      </c>
      <c r="O12" s="37">
        <v>13357</v>
      </c>
      <c r="P12" s="37">
        <v>12858</v>
      </c>
      <c r="Q12" s="37">
        <v>14622.520758000001</v>
      </c>
      <c r="R12" s="37">
        <v>12940</v>
      </c>
      <c r="S12" s="37">
        <v>12070</v>
      </c>
      <c r="T12" s="37">
        <v>4961</v>
      </c>
      <c r="U12" s="37">
        <v>5344</v>
      </c>
      <c r="V12" s="37">
        <v>2923</v>
      </c>
      <c r="W12" s="37">
        <v>2940</v>
      </c>
      <c r="X12" s="37">
        <v>3108</v>
      </c>
      <c r="Y12" s="37">
        <v>4024</v>
      </c>
      <c r="Z12" s="37">
        <v>6864</v>
      </c>
      <c r="AA12" s="37">
        <v>7690</v>
      </c>
      <c r="AB12" s="37">
        <v>5239</v>
      </c>
      <c r="AC12" s="37">
        <v>3665</v>
      </c>
      <c r="AD12" s="37">
        <v>4169</v>
      </c>
      <c r="AE12" s="37">
        <v>4329</v>
      </c>
      <c r="AF12" s="37">
        <v>4655</v>
      </c>
      <c r="AG12" s="37">
        <v>3045</v>
      </c>
      <c r="AH12" s="37">
        <v>2903</v>
      </c>
      <c r="AI12" s="37">
        <v>3157</v>
      </c>
      <c r="AJ12" s="37">
        <v>4105</v>
      </c>
      <c r="AK12" s="37">
        <v>5712</v>
      </c>
      <c r="AL12" s="37">
        <v>3441</v>
      </c>
      <c r="AM12" s="37">
        <v>3444</v>
      </c>
      <c r="AN12" s="37">
        <v>6173</v>
      </c>
      <c r="AO12" s="37">
        <v>6486</v>
      </c>
      <c r="AP12" s="37">
        <v>5211</v>
      </c>
      <c r="AQ12" s="37">
        <v>12747</v>
      </c>
      <c r="AR12" s="37">
        <v>353</v>
      </c>
      <c r="AS12" s="37">
        <v>1710</v>
      </c>
      <c r="AT12" s="37">
        <v>1525</v>
      </c>
      <c r="AU12" s="37">
        <v>1702</v>
      </c>
      <c r="AV12" s="37">
        <v>1762</v>
      </c>
      <c r="AW12" s="37">
        <v>933</v>
      </c>
      <c r="AX12" s="37">
        <v>438</v>
      </c>
      <c r="AY12" s="37">
        <v>1357</v>
      </c>
      <c r="AZ12" s="37">
        <v>848</v>
      </c>
      <c r="BA12" s="37">
        <v>1917</v>
      </c>
    </row>
    <row r="13" spans="1:53" x14ac:dyDescent="0.4">
      <c r="A13" s="52" t="s">
        <v>91</v>
      </c>
      <c r="B13" s="37">
        <v>11828.527</v>
      </c>
      <c r="C13" s="37">
        <v>10840.5911</v>
      </c>
      <c r="D13" s="37">
        <v>12786.491918</v>
      </c>
      <c r="E13" s="37">
        <v>12934.808999999999</v>
      </c>
      <c r="F13" s="37">
        <v>18222.705000000002</v>
      </c>
      <c r="G13" s="37">
        <v>23319.730641999999</v>
      </c>
      <c r="H13" s="37">
        <v>33230.653935000002</v>
      </c>
      <c r="I13" s="37">
        <v>28093.127696</v>
      </c>
      <c r="J13" s="37">
        <v>30210.086396999999</v>
      </c>
      <c r="K13" s="37">
        <v>25543.675407999999</v>
      </c>
      <c r="L13" s="37">
        <v>32422.010663000001</v>
      </c>
      <c r="M13" s="37">
        <v>26985.959349000001</v>
      </c>
      <c r="N13" s="37">
        <v>40169.003704000002</v>
      </c>
      <c r="O13" s="37">
        <v>32395</v>
      </c>
      <c r="P13" s="37">
        <v>29928</v>
      </c>
      <c r="Q13" s="37">
        <v>14622.520758000001</v>
      </c>
      <c r="R13" s="37">
        <v>29869</v>
      </c>
      <c r="S13" s="37">
        <v>36740</v>
      </c>
      <c r="T13" s="37">
        <v>31890</v>
      </c>
      <c r="U13" s="37">
        <v>32401</v>
      </c>
      <c r="V13" s="37">
        <v>31871</v>
      </c>
      <c r="W13" s="37">
        <v>36069</v>
      </c>
      <c r="X13" s="37">
        <v>44332</v>
      </c>
      <c r="Y13" s="37">
        <v>38781</v>
      </c>
      <c r="Z13" s="37">
        <v>40258</v>
      </c>
      <c r="AA13" s="37">
        <v>44202</v>
      </c>
      <c r="AB13" s="37">
        <v>40770</v>
      </c>
      <c r="AC13" s="37">
        <v>42481</v>
      </c>
      <c r="AD13" s="37">
        <v>40590</v>
      </c>
      <c r="AE13" s="37">
        <v>40706</v>
      </c>
      <c r="AF13" s="37">
        <v>32309</v>
      </c>
      <c r="AG13" s="37">
        <v>40198</v>
      </c>
      <c r="AH13" s="37">
        <v>42434</v>
      </c>
      <c r="AI13" s="37">
        <v>37906</v>
      </c>
      <c r="AJ13" s="37">
        <v>38481</v>
      </c>
      <c r="AK13" s="37">
        <v>37703</v>
      </c>
      <c r="AL13" s="37">
        <v>35115</v>
      </c>
      <c r="AM13" s="37">
        <v>44512</v>
      </c>
      <c r="AN13" s="37">
        <v>42750</v>
      </c>
      <c r="AO13" s="37">
        <v>54685</v>
      </c>
      <c r="AP13" s="37">
        <v>50957</v>
      </c>
      <c r="AQ13" s="37">
        <v>43660</v>
      </c>
      <c r="AR13" s="37">
        <v>46735</v>
      </c>
      <c r="AS13" s="37">
        <v>40619</v>
      </c>
      <c r="AT13" s="37">
        <v>48578</v>
      </c>
      <c r="AU13" s="37">
        <v>42356</v>
      </c>
      <c r="AV13" s="37">
        <v>29266</v>
      </c>
      <c r="AW13" s="37">
        <v>35546</v>
      </c>
      <c r="AX13" s="37">
        <v>48843</v>
      </c>
      <c r="AY13" s="37">
        <v>43914</v>
      </c>
      <c r="AZ13" s="37">
        <v>63520</v>
      </c>
      <c r="BA13" s="37">
        <v>57299</v>
      </c>
    </row>
    <row r="14" spans="1:53" x14ac:dyDescent="0.4">
      <c r="A14" s="52" t="s">
        <v>166</v>
      </c>
      <c r="B14" s="37">
        <v>16806.986000000004</v>
      </c>
      <c r="C14" s="37">
        <v>18004.703983999992</v>
      </c>
      <c r="D14" s="37">
        <v>26886.249397000003</v>
      </c>
      <c r="E14" s="37">
        <v>34232.283999999985</v>
      </c>
      <c r="F14" s="37">
        <v>62595.293999999994</v>
      </c>
      <c r="G14" s="37">
        <v>88796.468476000009</v>
      </c>
      <c r="H14" s="37">
        <v>96140.634455000007</v>
      </c>
      <c r="I14" s="37">
        <v>97540.008134999967</v>
      </c>
      <c r="J14" s="37">
        <v>100347.53549199997</v>
      </c>
      <c r="K14" s="37">
        <v>37251.858619000021</v>
      </c>
      <c r="L14" s="37">
        <v>37874.565283000004</v>
      </c>
      <c r="M14" s="37">
        <v>32867.374020999952</v>
      </c>
      <c r="N14" s="37">
        <v>34570.599260000003</v>
      </c>
      <c r="O14" s="37">
        <v>51016</v>
      </c>
      <c r="P14" s="37">
        <v>47920</v>
      </c>
      <c r="Q14" s="37">
        <v>36797.036330000024</v>
      </c>
      <c r="R14" s="37">
        <v>41967</v>
      </c>
      <c r="S14" s="37">
        <v>44014</v>
      </c>
      <c r="T14" s="37">
        <v>45299</v>
      </c>
      <c r="U14" s="37">
        <v>44892</v>
      </c>
      <c r="V14" s="37">
        <v>52422</v>
      </c>
      <c r="W14" s="37">
        <v>50359</v>
      </c>
      <c r="X14" s="37">
        <v>54174</v>
      </c>
      <c r="Y14" s="37">
        <v>47752</v>
      </c>
      <c r="Z14" s="37">
        <v>48641</v>
      </c>
      <c r="AA14" s="37">
        <v>45042</v>
      </c>
      <c r="AB14" s="37">
        <v>42406</v>
      </c>
      <c r="AC14" s="37">
        <v>35910</v>
      </c>
      <c r="AD14" s="37">
        <v>51003</v>
      </c>
      <c r="AE14" s="37">
        <v>49837</v>
      </c>
      <c r="AF14" s="37">
        <v>55666</v>
      </c>
      <c r="AG14" s="37">
        <v>79591</v>
      </c>
      <c r="AH14" s="37">
        <v>82593</v>
      </c>
      <c r="AI14" s="37">
        <v>72002</v>
      </c>
      <c r="AJ14" s="37">
        <v>75235</v>
      </c>
      <c r="AK14" s="37">
        <v>93481</v>
      </c>
      <c r="AL14" s="37">
        <v>63378</v>
      </c>
      <c r="AM14" s="37">
        <v>59782</v>
      </c>
      <c r="AN14" s="37">
        <v>66700</v>
      </c>
      <c r="AO14" s="37">
        <v>68226</v>
      </c>
      <c r="AP14" s="37">
        <v>66208</v>
      </c>
      <c r="AQ14" s="37">
        <v>62683</v>
      </c>
      <c r="AR14" s="37">
        <v>68977</v>
      </c>
      <c r="AS14" s="37">
        <v>65665</v>
      </c>
      <c r="AT14" s="37">
        <v>72240</v>
      </c>
      <c r="AU14" s="37">
        <v>65680</v>
      </c>
      <c r="AV14" s="37">
        <v>58926</v>
      </c>
      <c r="AW14" s="37">
        <v>61866</v>
      </c>
      <c r="AX14" s="37">
        <v>63391</v>
      </c>
      <c r="AY14" s="37">
        <v>55745</v>
      </c>
      <c r="AZ14" s="37">
        <v>51935</v>
      </c>
      <c r="BA14" s="37">
        <v>58905</v>
      </c>
    </row>
    <row r="15" spans="1:53" x14ac:dyDescent="0.4">
      <c r="A15" s="52" t="s">
        <v>92</v>
      </c>
      <c r="B15" s="37">
        <v>54298.200874000002</v>
      </c>
      <c r="C15" s="37">
        <v>53848.849748000001</v>
      </c>
      <c r="D15" s="37">
        <v>52839.602981000004</v>
      </c>
      <c r="E15" s="37">
        <v>50841.114999999998</v>
      </c>
      <c r="F15" s="37">
        <v>51709.425999999999</v>
      </c>
      <c r="G15" s="37">
        <v>53080.740001000006</v>
      </c>
      <c r="H15" s="37">
        <v>53561.512133999997</v>
      </c>
      <c r="I15" s="37">
        <v>59137.212228999997</v>
      </c>
      <c r="J15" s="37">
        <v>61663.711473000003</v>
      </c>
      <c r="K15" s="37">
        <v>63061.667001000002</v>
      </c>
      <c r="L15" s="37">
        <v>73123.070871000004</v>
      </c>
      <c r="M15" s="37">
        <v>79463.436692000003</v>
      </c>
      <c r="N15" s="37">
        <v>83020.500759999995</v>
      </c>
      <c r="O15" s="37">
        <v>85535</v>
      </c>
      <c r="P15" s="37">
        <v>91012</v>
      </c>
      <c r="Q15" s="37">
        <v>89113.062799000007</v>
      </c>
      <c r="R15" s="37">
        <v>92125</v>
      </c>
      <c r="S15" s="37">
        <v>95495</v>
      </c>
      <c r="T15" s="37">
        <v>92723</v>
      </c>
      <c r="U15" s="37">
        <v>91242</v>
      </c>
      <c r="V15" s="37">
        <v>91989</v>
      </c>
      <c r="W15" s="37">
        <v>99947</v>
      </c>
      <c r="X15" s="37">
        <v>106376</v>
      </c>
      <c r="Y15" s="37">
        <v>99613</v>
      </c>
      <c r="Z15" s="37">
        <v>94961</v>
      </c>
      <c r="AA15" s="37">
        <v>97713</v>
      </c>
      <c r="AB15" s="37">
        <v>93276</v>
      </c>
      <c r="AC15" s="37">
        <v>95433</v>
      </c>
      <c r="AD15" s="37">
        <v>95339</v>
      </c>
      <c r="AE15" s="37">
        <v>94932</v>
      </c>
      <c r="AF15" s="37">
        <v>94227</v>
      </c>
      <c r="AG15" s="37">
        <v>133347</v>
      </c>
      <c r="AH15" s="37">
        <v>136637</v>
      </c>
      <c r="AI15" s="37">
        <v>131646</v>
      </c>
      <c r="AJ15" s="37">
        <v>134513</v>
      </c>
      <c r="AK15" s="37">
        <v>124134</v>
      </c>
      <c r="AL15" s="37">
        <v>119047</v>
      </c>
      <c r="AM15" s="37">
        <v>113851</v>
      </c>
      <c r="AN15" s="37">
        <v>114771</v>
      </c>
      <c r="AO15" s="37">
        <v>122792</v>
      </c>
      <c r="AP15" s="37">
        <v>138240</v>
      </c>
      <c r="AQ15" s="37">
        <v>145721</v>
      </c>
      <c r="AR15" s="37">
        <v>147476</v>
      </c>
      <c r="AS15" s="37">
        <v>165947</v>
      </c>
      <c r="AT15" s="37">
        <v>167872</v>
      </c>
      <c r="AU15" s="37">
        <v>163082</v>
      </c>
      <c r="AV15" s="37">
        <v>142146</v>
      </c>
      <c r="AW15" s="37">
        <v>142182</v>
      </c>
      <c r="AX15" s="37">
        <v>138573</v>
      </c>
      <c r="AY15" s="37">
        <v>139729</v>
      </c>
      <c r="AZ15" s="37">
        <v>139897</v>
      </c>
      <c r="BA15" s="37">
        <v>135362</v>
      </c>
    </row>
    <row r="16" spans="1:53" x14ac:dyDescent="0.4">
      <c r="A16" s="52" t="s">
        <v>93</v>
      </c>
      <c r="B16" s="37">
        <v>3461.4160000000002</v>
      </c>
      <c r="C16" s="37">
        <v>3454.0488110000001</v>
      </c>
      <c r="D16" s="37">
        <v>3446.681646</v>
      </c>
      <c r="E16" s="37">
        <v>3439.3139999999999</v>
      </c>
      <c r="F16" s="37">
        <v>3431.9470000000001</v>
      </c>
      <c r="G16" s="37">
        <v>3424.5801550000001</v>
      </c>
      <c r="H16" s="37">
        <v>3431.947318</v>
      </c>
      <c r="I16" s="37">
        <v>3409.8458260000002</v>
      </c>
      <c r="J16" s="37">
        <v>3402.478662</v>
      </c>
      <c r="K16" s="37">
        <v>3552.0909830000001</v>
      </c>
      <c r="L16" s="37">
        <v>3544.7238179999999</v>
      </c>
      <c r="M16" s="37">
        <v>3537.3566540000002</v>
      </c>
      <c r="N16" s="37">
        <v>3365.8614670000002</v>
      </c>
      <c r="O16" s="37">
        <v>3366</v>
      </c>
      <c r="P16" s="37">
        <v>3358</v>
      </c>
      <c r="Q16" s="37">
        <v>3350.908512</v>
      </c>
      <c r="R16" s="37">
        <v>3344</v>
      </c>
      <c r="S16" s="37">
        <v>3336</v>
      </c>
      <c r="T16" s="37">
        <v>3329</v>
      </c>
      <c r="U16" s="37">
        <v>3321</v>
      </c>
      <c r="V16" s="37">
        <v>3314</v>
      </c>
      <c r="W16" s="37">
        <v>3307</v>
      </c>
      <c r="X16" s="37">
        <v>3299</v>
      </c>
      <c r="Y16" s="37">
        <v>3292</v>
      </c>
      <c r="Z16" s="37">
        <v>3285</v>
      </c>
      <c r="AA16" s="37">
        <v>3277</v>
      </c>
      <c r="AB16" s="37">
        <v>2371</v>
      </c>
      <c r="AC16" s="37">
        <v>2367</v>
      </c>
      <c r="AD16" s="37">
        <v>2362</v>
      </c>
      <c r="AE16" s="37">
        <v>2358</v>
      </c>
      <c r="AF16" s="37">
        <v>2354</v>
      </c>
      <c r="AG16" s="37">
        <v>2349</v>
      </c>
      <c r="AH16" s="37">
        <v>2345</v>
      </c>
      <c r="AI16" s="37">
        <v>2340</v>
      </c>
      <c r="AJ16" s="37">
        <v>2336</v>
      </c>
      <c r="AK16" s="37">
        <v>3608</v>
      </c>
      <c r="AL16" s="37">
        <v>3593</v>
      </c>
      <c r="AM16" s="37">
        <v>3579</v>
      </c>
      <c r="AN16" s="37">
        <v>3565</v>
      </c>
      <c r="AO16" s="37">
        <v>3551</v>
      </c>
      <c r="AP16" s="37">
        <v>3537</v>
      </c>
      <c r="AQ16" s="37">
        <v>3393</v>
      </c>
      <c r="AR16" s="37">
        <v>3379</v>
      </c>
      <c r="AS16" s="37">
        <v>3365</v>
      </c>
      <c r="AT16" s="37">
        <v>3351</v>
      </c>
      <c r="AU16" s="37">
        <v>3337</v>
      </c>
      <c r="AV16" s="37">
        <v>3322</v>
      </c>
      <c r="AW16" s="37">
        <v>3308</v>
      </c>
      <c r="AX16" s="37">
        <v>3294</v>
      </c>
      <c r="AY16" s="37">
        <v>2460</v>
      </c>
      <c r="AZ16" s="37">
        <v>2447</v>
      </c>
      <c r="BA16" s="37">
        <v>2435</v>
      </c>
    </row>
    <row r="17" spans="1:53" x14ac:dyDescent="0.4">
      <c r="A17" s="52" t="s">
        <v>94</v>
      </c>
      <c r="B17" s="37">
        <v>105325.724777</v>
      </c>
      <c r="C17" s="37">
        <v>99055.814492999998</v>
      </c>
      <c r="D17" s="37">
        <v>100687.71354</v>
      </c>
      <c r="E17" s="37">
        <v>112842.75900000001</v>
      </c>
      <c r="F17" s="37">
        <v>113999.773</v>
      </c>
      <c r="G17" s="37">
        <v>144049.567813</v>
      </c>
      <c r="H17" s="37">
        <v>152195.83481</v>
      </c>
      <c r="I17" s="37">
        <v>152800.356558</v>
      </c>
      <c r="J17" s="37">
        <v>158242.12051199999</v>
      </c>
      <c r="K17" s="37">
        <v>160237.27950999999</v>
      </c>
      <c r="L17" s="37">
        <v>170325.09201200001</v>
      </c>
      <c r="M17" s="37">
        <v>169084.020315</v>
      </c>
      <c r="N17" s="37">
        <v>191164.03591599999</v>
      </c>
      <c r="O17" s="37">
        <v>219065</v>
      </c>
      <c r="P17" s="37">
        <v>225026</v>
      </c>
      <c r="Q17" s="37">
        <v>237092.62256700001</v>
      </c>
      <c r="R17" s="37">
        <v>234727</v>
      </c>
      <c r="S17" s="37">
        <v>229663</v>
      </c>
      <c r="T17" s="37">
        <v>229075</v>
      </c>
      <c r="U17" s="37">
        <v>221217</v>
      </c>
      <c r="V17" s="37">
        <v>236462</v>
      </c>
      <c r="W17" s="37">
        <v>320227</v>
      </c>
      <c r="X17" s="37">
        <v>316163</v>
      </c>
      <c r="Y17" s="37">
        <v>296442</v>
      </c>
      <c r="Z17" s="37">
        <v>263205</v>
      </c>
      <c r="AA17" s="37">
        <v>273132</v>
      </c>
      <c r="AB17" s="37">
        <v>243444</v>
      </c>
      <c r="AC17" s="37">
        <v>245684</v>
      </c>
      <c r="AD17" s="37">
        <v>250126</v>
      </c>
      <c r="AE17" s="37">
        <v>268047</v>
      </c>
      <c r="AF17" s="37">
        <v>264035</v>
      </c>
      <c r="AG17" s="37">
        <v>274756</v>
      </c>
      <c r="AH17" s="37">
        <v>279929</v>
      </c>
      <c r="AI17" s="37">
        <v>267684</v>
      </c>
      <c r="AJ17" s="37">
        <v>275174</v>
      </c>
      <c r="AK17" s="37">
        <v>254954</v>
      </c>
      <c r="AL17" s="37">
        <v>250744</v>
      </c>
      <c r="AM17" s="37">
        <v>237992</v>
      </c>
      <c r="AN17" s="37">
        <v>234430</v>
      </c>
      <c r="AO17" s="37">
        <v>249061</v>
      </c>
      <c r="AP17" s="37">
        <v>249724</v>
      </c>
      <c r="AQ17" s="37">
        <v>253203</v>
      </c>
      <c r="AR17" s="37">
        <v>252136</v>
      </c>
      <c r="AS17" s="37">
        <v>266325</v>
      </c>
      <c r="AT17" s="37">
        <v>239043</v>
      </c>
      <c r="AU17" s="37">
        <v>226702</v>
      </c>
      <c r="AV17" s="37">
        <v>213443</v>
      </c>
      <c r="AW17" s="37">
        <v>202261</v>
      </c>
      <c r="AX17" s="37">
        <v>190767</v>
      </c>
      <c r="AY17" s="37">
        <v>209307</v>
      </c>
      <c r="AZ17" s="37">
        <v>216146</v>
      </c>
      <c r="BA17" s="37">
        <v>204638</v>
      </c>
    </row>
    <row r="18" spans="1:53" x14ac:dyDescent="0.4">
      <c r="A18" s="52" t="s">
        <v>165</v>
      </c>
      <c r="B18" s="37">
        <v>34026.197424000013</v>
      </c>
      <c r="C18" s="37">
        <v>35066.711104000031</v>
      </c>
      <c r="D18" s="37">
        <v>36226.119178999972</v>
      </c>
      <c r="E18" s="37">
        <v>33424.36</v>
      </c>
      <c r="F18" s="37">
        <v>31915.562999999995</v>
      </c>
      <c r="G18" s="37">
        <v>37373.222920999979</v>
      </c>
      <c r="H18" s="37">
        <v>33960.910706166324</v>
      </c>
      <c r="I18" s="37">
        <v>39947.192279999959</v>
      </c>
      <c r="J18" s="37">
        <v>39879.057652000251</v>
      </c>
      <c r="K18" s="37">
        <v>62374.723728000477</v>
      </c>
      <c r="L18" s="37">
        <v>67810.573170000484</v>
      </c>
      <c r="M18" s="37">
        <v>53359.708215999504</v>
      </c>
      <c r="N18" s="37">
        <v>54756.257997999986</v>
      </c>
      <c r="O18" s="37">
        <v>53040</v>
      </c>
      <c r="P18" s="37">
        <v>54623</v>
      </c>
      <c r="Q18" s="37">
        <v>59984.906446999958</v>
      </c>
      <c r="R18" s="37">
        <v>37455</v>
      </c>
      <c r="S18" s="37">
        <v>36864</v>
      </c>
      <c r="T18" s="37">
        <v>36003</v>
      </c>
      <c r="U18" s="37">
        <v>34709</v>
      </c>
      <c r="V18" s="37">
        <v>35470</v>
      </c>
      <c r="W18" s="37">
        <v>51433</v>
      </c>
      <c r="X18" s="37">
        <v>50778</v>
      </c>
      <c r="Y18" s="37">
        <v>53197</v>
      </c>
      <c r="Z18" s="37">
        <v>49121</v>
      </c>
      <c r="AA18" s="37">
        <v>51345</v>
      </c>
      <c r="AB18" s="37">
        <v>47246</v>
      </c>
      <c r="AC18" s="37">
        <v>65095</v>
      </c>
      <c r="AD18" s="37">
        <v>59255</v>
      </c>
      <c r="AE18" s="37">
        <v>64973</v>
      </c>
      <c r="AF18" s="37">
        <v>73025</v>
      </c>
      <c r="AG18" s="37">
        <v>86828</v>
      </c>
      <c r="AH18" s="37">
        <v>94448</v>
      </c>
      <c r="AI18" s="37">
        <v>99320</v>
      </c>
      <c r="AJ18" s="37">
        <v>94863</v>
      </c>
      <c r="AK18" s="37">
        <v>93427</v>
      </c>
      <c r="AL18" s="37">
        <v>96999</v>
      </c>
      <c r="AM18" s="37">
        <v>88539</v>
      </c>
      <c r="AN18" s="37">
        <v>100649</v>
      </c>
      <c r="AO18" s="37">
        <v>109295</v>
      </c>
      <c r="AP18" s="37">
        <v>107064</v>
      </c>
      <c r="AQ18" s="37">
        <v>116503</v>
      </c>
      <c r="AR18" s="37">
        <v>119259</v>
      </c>
      <c r="AS18" s="37">
        <v>133198</v>
      </c>
      <c r="AT18" s="37">
        <v>129873</v>
      </c>
      <c r="AU18" s="37">
        <v>131315</v>
      </c>
      <c r="AV18" s="37">
        <v>145209</v>
      </c>
      <c r="AW18" s="37">
        <v>129095</v>
      </c>
      <c r="AX18" s="37">
        <v>131129</v>
      </c>
      <c r="AY18" s="37">
        <v>138748</v>
      </c>
      <c r="AZ18" s="37">
        <v>148230</v>
      </c>
      <c r="BA18" s="37">
        <v>158475</v>
      </c>
    </row>
    <row r="19" spans="1:53" s="43" customFormat="1" x14ac:dyDescent="0.4">
      <c r="A19" s="48" t="s">
        <v>37</v>
      </c>
      <c r="B19" s="49">
        <v>105751.353</v>
      </c>
      <c r="C19" s="49">
        <v>103339.611078</v>
      </c>
      <c r="D19" s="49">
        <v>101719.093368</v>
      </c>
      <c r="E19" s="49">
        <v>166294.09</v>
      </c>
      <c r="F19" s="49">
        <v>172697.30800000002</v>
      </c>
      <c r="G19" s="49">
        <v>191382.70016100002</v>
      </c>
      <c r="H19" s="49">
        <v>210959.03258300002</v>
      </c>
      <c r="I19" s="49">
        <v>230030.71767830694</v>
      </c>
      <c r="J19" s="49">
        <v>233727.40031</v>
      </c>
      <c r="K19" s="49">
        <v>233003.58122385497</v>
      </c>
      <c r="L19" s="49">
        <v>257594.23893834979</v>
      </c>
      <c r="M19" s="49">
        <v>268515.89533619105</v>
      </c>
      <c r="N19" s="49">
        <v>305931.04594521224</v>
      </c>
      <c r="O19" s="49">
        <v>353907.41671399999</v>
      </c>
      <c r="P19" s="49">
        <v>349622</v>
      </c>
      <c r="Q19" s="49">
        <v>296597.44384538522</v>
      </c>
      <c r="R19" s="49">
        <v>286980</v>
      </c>
      <c r="S19" s="49">
        <v>300593</v>
      </c>
      <c r="T19" s="49">
        <v>277589</v>
      </c>
      <c r="U19" s="49">
        <v>268558</v>
      </c>
      <c r="V19" s="49">
        <v>270960</v>
      </c>
      <c r="W19" s="49">
        <v>352718</v>
      </c>
      <c r="X19" s="49">
        <v>352151</v>
      </c>
      <c r="Y19" s="49">
        <v>338686</v>
      </c>
      <c r="Z19" s="49">
        <v>307367</v>
      </c>
      <c r="AA19" s="49">
        <v>308318</v>
      </c>
      <c r="AB19" s="49">
        <v>283179</v>
      </c>
      <c r="AC19" s="49">
        <v>324858</v>
      </c>
      <c r="AD19" s="49">
        <v>292279.93686227285</v>
      </c>
      <c r="AE19" s="49">
        <v>274807.52912105713</v>
      </c>
      <c r="AF19" s="49">
        <v>274499.29258900002</v>
      </c>
      <c r="AG19" s="49">
        <v>371816.41499467101</v>
      </c>
      <c r="AH19" s="49">
        <v>378458.26324785827</v>
      </c>
      <c r="AI19" s="49">
        <v>379568.30460726062</v>
      </c>
      <c r="AJ19" s="49">
        <v>396359.54265871888</v>
      </c>
      <c r="AK19" s="49">
        <v>389421.70457553648</v>
      </c>
      <c r="AL19" s="49">
        <v>371496.16756924236</v>
      </c>
      <c r="AM19" s="49">
        <v>322651.18800557265</v>
      </c>
      <c r="AN19" s="49">
        <v>343990.81760368164</v>
      </c>
      <c r="AO19" s="49">
        <v>398940.83341927745</v>
      </c>
      <c r="AP19" s="49">
        <v>407550.42453835421</v>
      </c>
      <c r="AQ19" s="49">
        <v>423134.32982738101</v>
      </c>
      <c r="AR19" s="49">
        <v>524544.95523280813</v>
      </c>
      <c r="AS19" s="49">
        <v>559645.27662798401</v>
      </c>
      <c r="AT19" s="49">
        <v>548031.47132866562</v>
      </c>
      <c r="AU19" s="49">
        <v>545350.93251517601</v>
      </c>
      <c r="AV19" s="49">
        <v>528417</v>
      </c>
      <c r="AW19" s="49">
        <v>513482</v>
      </c>
      <c r="AX19" s="49">
        <v>495619</v>
      </c>
      <c r="AY19" s="49">
        <v>501333</v>
      </c>
      <c r="AZ19" s="49">
        <v>523194</v>
      </c>
      <c r="BA19" s="49">
        <v>555191</v>
      </c>
    </row>
    <row r="20" spans="1:53" s="43" customFormat="1" x14ac:dyDescent="0.4">
      <c r="A20" s="50" t="s">
        <v>173</v>
      </c>
      <c r="B20" s="51">
        <v>77766.896999999997</v>
      </c>
      <c r="C20" s="51">
        <v>76758.650278999994</v>
      </c>
      <c r="D20" s="51">
        <v>75607.512046999997</v>
      </c>
      <c r="E20" s="51">
        <v>77867.567999999999</v>
      </c>
      <c r="F20" s="51">
        <v>83893.546000000002</v>
      </c>
      <c r="G20" s="51">
        <v>98726.910279999996</v>
      </c>
      <c r="H20" s="51">
        <v>116225.36756100001</v>
      </c>
      <c r="I20" s="51">
        <v>132647.29553730696</v>
      </c>
      <c r="J20" s="51">
        <v>136876.27512100001</v>
      </c>
      <c r="K20" s="51">
        <v>131867.95828685499</v>
      </c>
      <c r="L20" s="51">
        <v>150987.50922634979</v>
      </c>
      <c r="M20" s="51">
        <v>170392.94461219106</v>
      </c>
      <c r="N20" s="51">
        <v>194494.65700121221</v>
      </c>
      <c r="O20" s="51">
        <v>240501</v>
      </c>
      <c r="P20" s="51">
        <v>224465</v>
      </c>
      <c r="Q20" s="51">
        <v>170141.67993938518</v>
      </c>
      <c r="R20" s="51">
        <v>171052</v>
      </c>
      <c r="S20" s="51">
        <v>185143</v>
      </c>
      <c r="T20" s="51">
        <v>168599</v>
      </c>
      <c r="U20" s="51">
        <v>205023</v>
      </c>
      <c r="V20" s="51">
        <v>206198</v>
      </c>
      <c r="W20" s="51">
        <v>255751</v>
      </c>
      <c r="X20" s="51">
        <v>249432</v>
      </c>
      <c r="Y20" s="51">
        <v>209533</v>
      </c>
      <c r="Z20" s="51">
        <v>184890</v>
      </c>
      <c r="AA20" s="51">
        <v>188272</v>
      </c>
      <c r="AB20" s="51">
        <v>169294</v>
      </c>
      <c r="AC20" s="51">
        <v>199370</v>
      </c>
      <c r="AD20" s="51">
        <v>174544.66975427285</v>
      </c>
      <c r="AE20" s="51">
        <v>155215.19749705715</v>
      </c>
      <c r="AF20" s="51">
        <v>157058.084458</v>
      </c>
      <c r="AG20" s="51">
        <v>241399.51629067099</v>
      </c>
      <c r="AH20" s="51">
        <v>241397.70301385826</v>
      </c>
      <c r="AI20" s="51">
        <v>244701.52910026061</v>
      </c>
      <c r="AJ20" s="51">
        <v>260183.61361471887</v>
      </c>
      <c r="AK20" s="51">
        <v>252898.52138753652</v>
      </c>
      <c r="AL20" s="51">
        <v>240316.67287424236</v>
      </c>
      <c r="AM20" s="51">
        <v>198796.97982357259</v>
      </c>
      <c r="AN20" s="51">
        <v>205598.2169028316</v>
      </c>
      <c r="AO20" s="51">
        <v>289200.65908327745</v>
      </c>
      <c r="AP20" s="51">
        <v>285857.50118135416</v>
      </c>
      <c r="AQ20" s="51">
        <v>281434.19989338098</v>
      </c>
      <c r="AR20" s="51">
        <v>291303.56027080811</v>
      </c>
      <c r="AS20" s="51">
        <v>274515.89045398403</v>
      </c>
      <c r="AT20" s="51">
        <v>273516.69062366558</v>
      </c>
      <c r="AU20" s="51">
        <v>234221.99493417604</v>
      </c>
      <c r="AV20" s="51">
        <v>226817</v>
      </c>
      <c r="AW20" s="51">
        <v>217760</v>
      </c>
      <c r="AX20" s="51">
        <v>199064</v>
      </c>
      <c r="AY20" s="51">
        <v>241895</v>
      </c>
      <c r="AZ20" s="51">
        <v>257675</v>
      </c>
      <c r="BA20" s="51">
        <v>287665</v>
      </c>
    </row>
    <row r="21" spans="1:53" x14ac:dyDescent="0.4">
      <c r="A21" s="52" t="s">
        <v>95</v>
      </c>
      <c r="B21" s="37">
        <v>17028.729044</v>
      </c>
      <c r="C21" s="37">
        <v>17278.026046999999</v>
      </c>
      <c r="D21" s="37">
        <v>14101.972726</v>
      </c>
      <c r="E21" s="37">
        <v>10927.727999999999</v>
      </c>
      <c r="F21" s="37">
        <v>9705.0169999999998</v>
      </c>
      <c r="G21" s="37">
        <v>10389.372959</v>
      </c>
      <c r="H21" s="37">
        <v>10318.668425</v>
      </c>
      <c r="I21" s="37">
        <v>7499.1218369999997</v>
      </c>
      <c r="J21" s="37">
        <v>19320.020928000002</v>
      </c>
      <c r="K21" s="37">
        <v>28248.887092000001</v>
      </c>
      <c r="L21" s="37">
        <v>41256.408452999996</v>
      </c>
      <c r="M21" s="37">
        <v>36696.205821000003</v>
      </c>
      <c r="N21" s="37">
        <v>58248.08423</v>
      </c>
      <c r="O21" s="37">
        <v>104528</v>
      </c>
      <c r="P21" s="37">
        <v>102973</v>
      </c>
      <c r="Q21" s="37">
        <v>21709.278977999998</v>
      </c>
      <c r="R21" s="37">
        <v>23557</v>
      </c>
      <c r="S21" s="37">
        <v>25273</v>
      </c>
      <c r="T21" s="37">
        <v>23500</v>
      </c>
      <c r="U21" s="37">
        <v>52764</v>
      </c>
      <c r="V21" s="37">
        <v>53792</v>
      </c>
      <c r="W21" s="37">
        <v>61395</v>
      </c>
      <c r="X21" s="37">
        <v>57788</v>
      </c>
      <c r="Y21" s="37">
        <v>16225</v>
      </c>
      <c r="Z21" s="37">
        <v>16248</v>
      </c>
      <c r="AA21" s="37">
        <v>13546</v>
      </c>
      <c r="AB21" s="37">
        <v>11258</v>
      </c>
      <c r="AC21" s="37">
        <v>13308</v>
      </c>
      <c r="AD21" s="37">
        <v>8940.736981</v>
      </c>
      <c r="AE21" s="37">
        <v>11521.524853999999</v>
      </c>
      <c r="AF21" s="37">
        <v>11701.762108000001</v>
      </c>
      <c r="AG21" s="37">
        <v>83270.294722999999</v>
      </c>
      <c r="AH21" s="37">
        <v>87784.311673000004</v>
      </c>
      <c r="AI21" s="37">
        <v>107724.74755</v>
      </c>
      <c r="AJ21" s="37">
        <v>113636.25401999999</v>
      </c>
      <c r="AK21" s="37">
        <v>70078.285088000004</v>
      </c>
      <c r="AL21" s="37">
        <v>78226.939008999994</v>
      </c>
      <c r="AM21" s="37">
        <v>71823.334736999997</v>
      </c>
      <c r="AN21" s="37">
        <v>76094.929720920001</v>
      </c>
      <c r="AO21" s="37">
        <v>113290.231872</v>
      </c>
      <c r="AP21" s="37">
        <v>124426.52492700001</v>
      </c>
      <c r="AQ21" s="37">
        <v>129868.047377</v>
      </c>
      <c r="AR21" s="37">
        <v>130228.04979</v>
      </c>
      <c r="AS21" s="37">
        <v>89272.728071000005</v>
      </c>
      <c r="AT21" s="37">
        <v>86765.635651000004</v>
      </c>
      <c r="AU21" s="37">
        <v>85233.4231</v>
      </c>
      <c r="AV21" s="37">
        <v>67582</v>
      </c>
      <c r="AW21" s="37">
        <v>44483</v>
      </c>
      <c r="AX21" s="37">
        <v>21667</v>
      </c>
      <c r="AY21" s="37">
        <v>62491</v>
      </c>
      <c r="AZ21" s="37">
        <v>65174</v>
      </c>
      <c r="BA21" s="37">
        <v>72405</v>
      </c>
    </row>
    <row r="22" spans="1:53" x14ac:dyDescent="0.4">
      <c r="A22" s="52" t="s">
        <v>167</v>
      </c>
      <c r="B22" s="37">
        <v>60738.167955999998</v>
      </c>
      <c r="C22" s="37">
        <v>59480.624231999995</v>
      </c>
      <c r="D22" s="37">
        <v>61505.539320999997</v>
      </c>
      <c r="E22" s="37">
        <v>66939.839999999997</v>
      </c>
      <c r="F22" s="37">
        <v>74188.52900000001</v>
      </c>
      <c r="G22" s="37">
        <v>88337.537320999996</v>
      </c>
      <c r="H22" s="37">
        <v>105906.69913600001</v>
      </c>
      <c r="I22" s="37">
        <v>125148.17370030696</v>
      </c>
      <c r="J22" s="37">
        <v>117556.25419300002</v>
      </c>
      <c r="K22" s="37">
        <v>103619.07119485499</v>
      </c>
      <c r="L22" s="37">
        <v>109731.1007733498</v>
      </c>
      <c r="M22" s="37">
        <v>133696.73879119105</v>
      </c>
      <c r="N22" s="37">
        <v>136246.5727712122</v>
      </c>
      <c r="O22" s="37">
        <v>135973</v>
      </c>
      <c r="P22" s="37">
        <v>121492</v>
      </c>
      <c r="Q22" s="37">
        <v>148432.4009613852</v>
      </c>
      <c r="R22" s="37">
        <v>147494</v>
      </c>
      <c r="S22" s="37">
        <v>159871</v>
      </c>
      <c r="T22" s="37">
        <v>145099</v>
      </c>
      <c r="U22" s="37">
        <v>152259</v>
      </c>
      <c r="V22" s="37">
        <v>152406</v>
      </c>
      <c r="W22" s="37">
        <v>194356</v>
      </c>
      <c r="X22" s="37">
        <v>191643</v>
      </c>
      <c r="Y22" s="37">
        <v>193308</v>
      </c>
      <c r="Z22" s="37">
        <v>168642</v>
      </c>
      <c r="AA22" s="37">
        <v>174726</v>
      </c>
      <c r="AB22" s="37">
        <v>158037</v>
      </c>
      <c r="AC22" s="37">
        <v>186062</v>
      </c>
      <c r="AD22" s="37">
        <v>165604</v>
      </c>
      <c r="AE22" s="37">
        <v>143694</v>
      </c>
      <c r="AF22" s="37">
        <v>145356</v>
      </c>
      <c r="AG22" s="37">
        <v>158129</v>
      </c>
      <c r="AH22" s="37">
        <v>153613</v>
      </c>
      <c r="AI22" s="37">
        <v>136977</v>
      </c>
      <c r="AJ22" s="37">
        <v>146547</v>
      </c>
      <c r="AK22" s="37">
        <v>182820</v>
      </c>
      <c r="AL22" s="37">
        <v>162090</v>
      </c>
      <c r="AM22" s="37">
        <v>126974</v>
      </c>
      <c r="AN22" s="37">
        <v>129503</v>
      </c>
      <c r="AO22" s="37">
        <v>175910</v>
      </c>
      <c r="AP22" s="37">
        <v>161431</v>
      </c>
      <c r="AQ22" s="37">
        <v>151566</v>
      </c>
      <c r="AR22" s="37">
        <v>161076</v>
      </c>
      <c r="AS22" s="37">
        <v>185243</v>
      </c>
      <c r="AT22" s="37">
        <v>186751</v>
      </c>
      <c r="AU22" s="37">
        <v>148989</v>
      </c>
      <c r="AV22" s="37">
        <v>159235</v>
      </c>
      <c r="AW22" s="37">
        <v>173276</v>
      </c>
      <c r="AX22" s="37">
        <v>177397</v>
      </c>
      <c r="AY22" s="37">
        <v>179404</v>
      </c>
      <c r="AZ22" s="37">
        <v>192501</v>
      </c>
      <c r="BA22" s="37">
        <v>215260</v>
      </c>
    </row>
    <row r="23" spans="1:53" x14ac:dyDescent="0.4">
      <c r="A23" s="52" t="s">
        <v>96</v>
      </c>
      <c r="B23" s="37">
        <v>11888.647999999999</v>
      </c>
      <c r="C23" s="37">
        <v>10546.181259000001</v>
      </c>
      <c r="D23" s="37">
        <v>9153.7285250000004</v>
      </c>
      <c r="E23" s="37">
        <v>70795.421000000002</v>
      </c>
      <c r="F23" s="37">
        <v>71094.046000000002</v>
      </c>
      <c r="G23" s="37">
        <v>73926.444392999998</v>
      </c>
      <c r="H23" s="37">
        <v>75137.365762000001</v>
      </c>
      <c r="I23" s="37">
        <v>71635.674215000006</v>
      </c>
      <c r="J23" s="37">
        <v>71477.607032</v>
      </c>
      <c r="K23" s="37">
        <v>76048.650406999994</v>
      </c>
      <c r="L23" s="37">
        <v>81213.389236999996</v>
      </c>
      <c r="M23" s="37">
        <v>87195.512457000004</v>
      </c>
      <c r="N23" s="37">
        <v>87644.091243999996</v>
      </c>
      <c r="O23" s="37">
        <v>87170</v>
      </c>
      <c r="P23" s="37">
        <v>86081</v>
      </c>
      <c r="Q23" s="37">
        <v>83813.919760000004</v>
      </c>
      <c r="R23" s="37">
        <v>83073</v>
      </c>
      <c r="S23" s="37">
        <v>81237</v>
      </c>
      <c r="T23" s="37">
        <v>78488</v>
      </c>
      <c r="U23" s="37">
        <v>41352</v>
      </c>
      <c r="V23" s="37">
        <v>40459</v>
      </c>
      <c r="W23" s="37">
        <v>50068</v>
      </c>
      <c r="X23" s="37">
        <v>54738</v>
      </c>
      <c r="Y23" s="37">
        <v>82367</v>
      </c>
      <c r="Z23" s="37">
        <v>80562</v>
      </c>
      <c r="AA23" s="37">
        <v>80578</v>
      </c>
      <c r="AB23" s="37">
        <v>78984</v>
      </c>
      <c r="AC23" s="37">
        <v>78641</v>
      </c>
      <c r="AD23" s="37">
        <v>78707</v>
      </c>
      <c r="AE23" s="37">
        <v>78754</v>
      </c>
      <c r="AF23" s="37">
        <v>78426</v>
      </c>
      <c r="AG23" s="37">
        <v>82668</v>
      </c>
      <c r="AH23" s="37">
        <v>91004</v>
      </c>
      <c r="AI23" s="37">
        <v>91310</v>
      </c>
      <c r="AJ23" s="37">
        <v>93598</v>
      </c>
      <c r="AK23" s="37">
        <v>102098</v>
      </c>
      <c r="AL23" s="37">
        <v>97720</v>
      </c>
      <c r="AM23" s="37">
        <v>92259</v>
      </c>
      <c r="AN23" s="37">
        <v>106903</v>
      </c>
      <c r="AO23" s="37">
        <v>70080</v>
      </c>
      <c r="AP23" s="37">
        <v>78322</v>
      </c>
      <c r="AQ23" s="37">
        <v>97051</v>
      </c>
      <c r="AR23" s="37">
        <v>187364</v>
      </c>
      <c r="AS23" s="37">
        <v>228367</v>
      </c>
      <c r="AT23" s="37">
        <v>223503</v>
      </c>
      <c r="AU23" s="37">
        <v>262678</v>
      </c>
      <c r="AV23" s="37">
        <v>241052</v>
      </c>
      <c r="AW23" s="37">
        <v>237146</v>
      </c>
      <c r="AX23" s="37">
        <v>236572</v>
      </c>
      <c r="AY23" s="37">
        <v>190406</v>
      </c>
      <c r="AZ23" s="37">
        <v>191448</v>
      </c>
      <c r="BA23" s="37">
        <v>191762</v>
      </c>
    </row>
    <row r="24" spans="1:53" x14ac:dyDescent="0.4">
      <c r="A24" s="52" t="s">
        <v>168</v>
      </c>
      <c r="B24" s="37">
        <v>16095.808000000001</v>
      </c>
      <c r="C24" s="37">
        <v>16034.77954</v>
      </c>
      <c r="D24" s="37">
        <v>16957.852796000006</v>
      </c>
      <c r="E24" s="37">
        <v>17631.100999999995</v>
      </c>
      <c r="F24" s="37">
        <v>17709.716</v>
      </c>
      <c r="G24" s="37">
        <v>18729.345488000006</v>
      </c>
      <c r="H24" s="37">
        <v>19596.299259999985</v>
      </c>
      <c r="I24" s="37">
        <v>25747.747925999982</v>
      </c>
      <c r="J24" s="37">
        <v>25373.518156999984</v>
      </c>
      <c r="K24" s="37">
        <v>25086.972529999999</v>
      </c>
      <c r="L24" s="37">
        <v>25393.340475000005</v>
      </c>
      <c r="M24" s="37">
        <v>10927.43826699999</v>
      </c>
      <c r="N24" s="37">
        <v>23792.297700000039</v>
      </c>
      <c r="O24" s="37">
        <v>26236</v>
      </c>
      <c r="P24" s="37">
        <v>39076</v>
      </c>
      <c r="Q24" s="37">
        <v>42641.844146000018</v>
      </c>
      <c r="R24" s="37">
        <v>32855</v>
      </c>
      <c r="S24" s="37">
        <v>34212</v>
      </c>
      <c r="T24" s="37">
        <v>30502</v>
      </c>
      <c r="U24" s="37">
        <v>22182</v>
      </c>
      <c r="V24" s="37">
        <v>24303</v>
      </c>
      <c r="W24" s="37">
        <v>46899</v>
      </c>
      <c r="X24" s="37">
        <v>47981</v>
      </c>
      <c r="Y24" s="37">
        <v>46786</v>
      </c>
      <c r="Z24" s="37">
        <v>41915</v>
      </c>
      <c r="AA24" s="37">
        <v>39467</v>
      </c>
      <c r="AB24" s="37">
        <v>34901</v>
      </c>
      <c r="AC24" s="37">
        <v>46847</v>
      </c>
      <c r="AD24" s="37">
        <v>39028</v>
      </c>
      <c r="AE24" s="37">
        <v>40838</v>
      </c>
      <c r="AF24" s="37">
        <v>39016</v>
      </c>
      <c r="AG24" s="37">
        <v>47749</v>
      </c>
      <c r="AH24" s="37">
        <v>46057</v>
      </c>
      <c r="AI24" s="37">
        <v>43557</v>
      </c>
      <c r="AJ24" s="37">
        <v>42578</v>
      </c>
      <c r="AK24" s="37">
        <v>34425</v>
      </c>
      <c r="AL24" s="37">
        <v>33459</v>
      </c>
      <c r="AM24" s="37">
        <v>31595</v>
      </c>
      <c r="AN24" s="37">
        <v>31490</v>
      </c>
      <c r="AO24" s="37">
        <v>39660</v>
      </c>
      <c r="AP24" s="37">
        <v>43371</v>
      </c>
      <c r="AQ24" s="37">
        <v>44649</v>
      </c>
      <c r="AR24" s="37">
        <v>45877</v>
      </c>
      <c r="AS24" s="37">
        <v>56762</v>
      </c>
      <c r="AT24" s="37">
        <v>51012</v>
      </c>
      <c r="AU24" s="37">
        <v>48451</v>
      </c>
      <c r="AV24" s="37">
        <v>60548</v>
      </c>
      <c r="AW24" s="37">
        <v>58577</v>
      </c>
      <c r="AX24" s="37">
        <v>59983</v>
      </c>
      <c r="AY24" s="37">
        <v>69033</v>
      </c>
      <c r="AZ24" s="37">
        <v>74071</v>
      </c>
      <c r="BA24" s="37">
        <v>75765</v>
      </c>
    </row>
    <row r="25" spans="1:53" x14ac:dyDescent="0.4">
      <c r="A25" s="52" t="s">
        <v>97</v>
      </c>
      <c r="B25" s="37">
        <v>3431.462</v>
      </c>
      <c r="C25" s="37">
        <v>3234.0569580000001</v>
      </c>
      <c r="D25" s="37">
        <v>3425.8000630000001</v>
      </c>
      <c r="E25" s="37">
        <v>3516.0169999999998</v>
      </c>
      <c r="F25" s="37">
        <v>3074.2269999999999</v>
      </c>
      <c r="G25" s="37">
        <v>3201.7516850000002</v>
      </c>
      <c r="H25" s="37">
        <v>3464.1075301663209</v>
      </c>
      <c r="I25" s="37">
        <v>3569.1510436930225</v>
      </c>
      <c r="J25" s="37">
        <v>3349.6489970002599</v>
      </c>
      <c r="K25" s="37">
        <v>3085</v>
      </c>
      <c r="L25" s="37">
        <v>4329.938335650615</v>
      </c>
      <c r="M25" s="37">
        <v>4974.8064818084949</v>
      </c>
      <c r="N25" s="37">
        <v>5422.322059787788</v>
      </c>
      <c r="O25" s="37">
        <v>5720</v>
      </c>
      <c r="P25" s="37">
        <v>5017</v>
      </c>
      <c r="Q25" s="37">
        <v>4737.3279046148073</v>
      </c>
      <c r="R25" s="37">
        <v>5367</v>
      </c>
      <c r="S25" s="37">
        <v>5317</v>
      </c>
      <c r="T25" s="37">
        <v>4946</v>
      </c>
      <c r="U25" s="37">
        <v>5347</v>
      </c>
      <c r="V25" s="37">
        <v>6089</v>
      </c>
      <c r="W25" s="37">
        <v>5433</v>
      </c>
      <c r="X25" s="37">
        <v>5596</v>
      </c>
      <c r="Y25" s="37">
        <v>5920</v>
      </c>
      <c r="Z25" s="37">
        <v>6832</v>
      </c>
      <c r="AA25" s="37">
        <v>6596</v>
      </c>
      <c r="AB25" s="37">
        <v>6831</v>
      </c>
      <c r="AC25" s="37">
        <v>6839</v>
      </c>
      <c r="AD25" s="37">
        <v>7275</v>
      </c>
      <c r="AE25" s="37">
        <v>7849</v>
      </c>
      <c r="AF25" s="37">
        <v>9268</v>
      </c>
      <c r="AG25" s="37">
        <v>8438</v>
      </c>
      <c r="AH25" s="37">
        <v>9327</v>
      </c>
      <c r="AI25" s="37">
        <v>6808</v>
      </c>
      <c r="AJ25" s="37">
        <v>7686</v>
      </c>
      <c r="AK25" s="37">
        <v>5329</v>
      </c>
      <c r="AL25" s="37">
        <v>6248</v>
      </c>
      <c r="AM25" s="37">
        <v>5464</v>
      </c>
      <c r="AN25" s="37">
        <v>5825</v>
      </c>
      <c r="AO25" s="37">
        <v>4039</v>
      </c>
      <c r="AP25" s="37">
        <v>4086</v>
      </c>
      <c r="AQ25" s="37">
        <v>4338</v>
      </c>
      <c r="AR25" s="37">
        <v>2555</v>
      </c>
      <c r="AS25" s="37">
        <v>2772</v>
      </c>
      <c r="AT25" s="37">
        <v>2949</v>
      </c>
      <c r="AU25" s="37">
        <v>2885</v>
      </c>
      <c r="AV25" s="37">
        <v>2780</v>
      </c>
      <c r="AW25" s="37">
        <v>2812</v>
      </c>
      <c r="AX25" s="37">
        <v>2859</v>
      </c>
      <c r="AY25" s="37">
        <v>2883</v>
      </c>
      <c r="AZ25" s="37">
        <v>3105</v>
      </c>
      <c r="BA25" s="37">
        <v>3191</v>
      </c>
    </row>
    <row r="26" spans="1:53" s="53" customFormat="1" x14ac:dyDescent="0.4">
      <c r="A26" s="50" t="s">
        <v>169</v>
      </c>
      <c r="B26" s="51">
        <v>262377.700075</v>
      </c>
      <c r="C26" s="51">
        <v>258744.52091800002</v>
      </c>
      <c r="D26" s="51">
        <v>269039.23996099998</v>
      </c>
      <c r="E26" s="51">
        <v>283472.28300000005</v>
      </c>
      <c r="F26" s="51">
        <v>292686.60999999987</v>
      </c>
      <c r="G26" s="51">
        <v>302324.92312099994</v>
      </c>
      <c r="H26" s="51">
        <v>292474.563593</v>
      </c>
      <c r="I26" s="51">
        <v>291326.33370899997</v>
      </c>
      <c r="J26" s="51">
        <v>306194.234818</v>
      </c>
      <c r="K26" s="51">
        <v>310928.51976200001</v>
      </c>
      <c r="L26" s="51">
        <v>300471.614787</v>
      </c>
      <c r="M26" s="51">
        <v>306610.57883200003</v>
      </c>
      <c r="N26" s="51">
        <v>306747.01428599999</v>
      </c>
      <c r="O26" s="51">
        <v>299967</v>
      </c>
      <c r="P26" s="51">
        <v>289677</v>
      </c>
      <c r="Q26" s="51">
        <v>393770.89565700002</v>
      </c>
      <c r="R26" s="51">
        <v>447606</v>
      </c>
      <c r="S26" s="51">
        <v>455705</v>
      </c>
      <c r="T26" s="51">
        <v>459595</v>
      </c>
      <c r="U26" s="51">
        <v>470025</v>
      </c>
      <c r="V26" s="51">
        <v>499100</v>
      </c>
      <c r="W26" s="51">
        <v>511271</v>
      </c>
      <c r="X26" s="51">
        <v>513021</v>
      </c>
      <c r="Y26" s="51">
        <v>496636</v>
      </c>
      <c r="Z26" s="51">
        <v>458698</v>
      </c>
      <c r="AA26" s="51">
        <v>480409</v>
      </c>
      <c r="AB26" s="51">
        <v>448638</v>
      </c>
      <c r="AC26" s="51">
        <v>459018</v>
      </c>
      <c r="AD26" s="51">
        <v>471222</v>
      </c>
      <c r="AE26" s="51">
        <v>499583</v>
      </c>
      <c r="AF26" s="51">
        <v>498948</v>
      </c>
      <c r="AG26" s="51">
        <v>502919</v>
      </c>
      <c r="AH26" s="51">
        <v>517363</v>
      </c>
      <c r="AI26" s="51">
        <v>494054</v>
      </c>
      <c r="AJ26" s="51">
        <v>493827</v>
      </c>
      <c r="AK26" s="51">
        <v>484409</v>
      </c>
      <c r="AL26" s="51">
        <v>480260</v>
      </c>
      <c r="AM26" s="51">
        <v>466034</v>
      </c>
      <c r="AN26" s="51">
        <v>464865</v>
      </c>
      <c r="AO26" s="51">
        <v>494788</v>
      </c>
      <c r="AP26" s="51">
        <v>485510</v>
      </c>
      <c r="AQ26" s="51">
        <v>495920</v>
      </c>
      <c r="AR26" s="51">
        <v>507271</v>
      </c>
      <c r="AS26" s="51">
        <v>532156</v>
      </c>
      <c r="AT26" s="51">
        <v>507086</v>
      </c>
      <c r="AU26" s="51">
        <v>486001</v>
      </c>
      <c r="AV26" s="51">
        <v>468233</v>
      </c>
      <c r="AW26" s="51">
        <v>451731</v>
      </c>
      <c r="AX26" s="51">
        <v>439942</v>
      </c>
      <c r="AY26" s="51">
        <v>466757</v>
      </c>
      <c r="AZ26" s="51">
        <v>491768</v>
      </c>
      <c r="BA26" s="51">
        <v>498574</v>
      </c>
    </row>
    <row r="27" spans="1:53" s="43" customFormat="1" x14ac:dyDescent="0.4">
      <c r="A27" s="48" t="s">
        <v>171</v>
      </c>
      <c r="B27" s="49">
        <v>371560.515075</v>
      </c>
      <c r="C27" s="49">
        <v>365318.18895400001</v>
      </c>
      <c r="D27" s="49">
        <v>374184.13339199999</v>
      </c>
      <c r="E27" s="49">
        <v>453282.39</v>
      </c>
      <c r="F27" s="49">
        <v>468458.1449999999</v>
      </c>
      <c r="G27" s="49">
        <v>496909.37496699998</v>
      </c>
      <c r="H27" s="49">
        <v>506897.70370616636</v>
      </c>
      <c r="I27" s="49">
        <v>524926.20243099995</v>
      </c>
      <c r="J27" s="49">
        <v>543271.28412500024</v>
      </c>
      <c r="K27" s="49">
        <v>547017.10098585498</v>
      </c>
      <c r="L27" s="49">
        <v>562395.79206100048</v>
      </c>
      <c r="M27" s="49">
        <v>580101.28064999962</v>
      </c>
      <c r="N27" s="49">
        <v>618100.3822910001</v>
      </c>
      <c r="O27" s="49">
        <v>659594.6776670001</v>
      </c>
      <c r="P27" s="49">
        <v>644316</v>
      </c>
      <c r="Q27" s="49">
        <v>695105.66740700009</v>
      </c>
      <c r="R27" s="49">
        <v>739953</v>
      </c>
      <c r="S27" s="49">
        <v>761615</v>
      </c>
      <c r="T27" s="49">
        <v>742130</v>
      </c>
      <c r="U27" s="49">
        <v>743930</v>
      </c>
      <c r="V27" s="49">
        <v>776149</v>
      </c>
      <c r="W27" s="49">
        <v>869422</v>
      </c>
      <c r="X27" s="49">
        <v>870768</v>
      </c>
      <c r="Y27" s="49">
        <v>841242</v>
      </c>
      <c r="Z27" s="49">
        <v>772897</v>
      </c>
      <c r="AA27" s="49">
        <v>795323</v>
      </c>
      <c r="AB27" s="49">
        <v>738648</v>
      </c>
      <c r="AC27" s="49">
        <v>790715</v>
      </c>
      <c r="AD27" s="49">
        <v>770776.93686227291</v>
      </c>
      <c r="AE27" s="49">
        <v>782239.52912105713</v>
      </c>
      <c r="AF27" s="49">
        <v>782715.29258899996</v>
      </c>
      <c r="AG27" s="49">
        <v>883173.41499467101</v>
      </c>
      <c r="AH27" s="49">
        <v>905148.26324785827</v>
      </c>
      <c r="AI27" s="49">
        <v>880430.30460726062</v>
      </c>
      <c r="AJ27" s="49">
        <v>897872.54265871888</v>
      </c>
      <c r="AK27" s="49">
        <v>879159.70457553654</v>
      </c>
      <c r="AL27" s="49">
        <v>858004.16756924242</v>
      </c>
      <c r="AM27" s="49">
        <v>794149.18800557265</v>
      </c>
      <c r="AN27" s="49">
        <v>814680.8176036817</v>
      </c>
      <c r="AO27" s="49">
        <v>897767.83341927745</v>
      </c>
      <c r="AP27" s="49">
        <v>897146.42453835416</v>
      </c>
      <c r="AQ27" s="49">
        <v>923392.32982738107</v>
      </c>
      <c r="AR27" s="49">
        <v>1034370.9552328081</v>
      </c>
      <c r="AS27" s="49">
        <v>1094573.2766279839</v>
      </c>
      <c r="AT27" s="49">
        <v>1058066.4713286655</v>
      </c>
      <c r="AU27" s="49">
        <v>1034236.932515176</v>
      </c>
      <c r="AV27" s="49">
        <v>999430</v>
      </c>
      <c r="AW27" s="49">
        <v>968025</v>
      </c>
      <c r="AX27" s="49">
        <v>938420</v>
      </c>
      <c r="AY27" s="49">
        <v>970973</v>
      </c>
      <c r="AZ27" s="49">
        <v>1018067</v>
      </c>
      <c r="BA27" s="49">
        <v>1056957</v>
      </c>
    </row>
    <row r="28" spans="1:53" x14ac:dyDescent="0.4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</row>
    <row r="29" spans="1:53" x14ac:dyDescent="0.4">
      <c r="B29" s="55"/>
      <c r="C29" s="55"/>
      <c r="D29" s="55"/>
      <c r="E29" s="55"/>
      <c r="F29" s="55"/>
      <c r="G29" s="55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</row>
    <row r="30" spans="1:53" x14ac:dyDescent="0.4">
      <c r="B30" s="55"/>
      <c r="C30" s="55"/>
      <c r="D30" s="55"/>
      <c r="E30" s="55"/>
      <c r="F30" s="55"/>
      <c r="G30" s="55"/>
      <c r="H30" s="55"/>
      <c r="I30" s="55"/>
    </row>
    <row r="61" spans="23:23" x14ac:dyDescent="0.4">
      <c r="W61" s="54"/>
    </row>
  </sheetData>
  <phoneticPr fontId="2" type="noConversion"/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3" manualBreakCount="3">
    <brk id="13" max="1048575" man="1"/>
    <brk id="25" max="26" man="1"/>
    <brk id="37" max="26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1"/>
  <sheetViews>
    <sheetView showGridLines="0" zoomScale="80" zoomScaleNormal="80" zoomScaleSheetLayoutView="30" workbookViewId="0">
      <pane xSplit="1" topLeftCell="AO1" activePane="topRight" state="frozenSplit"/>
      <selection pane="topRight"/>
    </sheetView>
  </sheetViews>
  <sheetFormatPr baseColWidth="10" defaultColWidth="11" defaultRowHeight="16.8" x14ac:dyDescent="0.4"/>
  <cols>
    <col min="1" max="1" width="45.109375" style="39" customWidth="1"/>
    <col min="2" max="49" width="14.33203125" style="71" customWidth="1"/>
    <col min="50" max="16384" width="11" style="36"/>
  </cols>
  <sheetData>
    <row r="1" spans="1:53" s="39" customFormat="1" ht="25.5" customHeight="1" x14ac:dyDescent="0.4">
      <c r="A1" s="38" t="s">
        <v>21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</row>
    <row r="2" spans="1:53" s="39" customFormat="1" ht="16.5" customHeight="1" x14ac:dyDescent="0.4">
      <c r="A2" s="40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</row>
    <row r="3" spans="1:53" s="39" customFormat="1" ht="64.8" x14ac:dyDescent="0.4">
      <c r="A3" s="41" t="s">
        <v>100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</row>
    <row r="4" spans="1:53" s="39" customFormat="1" x14ac:dyDescent="0.4">
      <c r="A4" s="42" t="s">
        <v>87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</row>
    <row r="5" spans="1:53" s="39" customFormat="1" x14ac:dyDescent="0.4">
      <c r="A5" s="42" t="s">
        <v>72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</row>
    <row r="6" spans="1:53" x14ac:dyDescent="0.4">
      <c r="B6" s="44" t="s">
        <v>26</v>
      </c>
      <c r="C6" s="44" t="s">
        <v>68</v>
      </c>
      <c r="D6" s="44" t="s">
        <v>69</v>
      </c>
      <c r="E6" s="44" t="s">
        <v>70</v>
      </c>
      <c r="F6" s="44" t="s">
        <v>88</v>
      </c>
      <c r="G6" s="44" t="s">
        <v>101</v>
      </c>
      <c r="H6" s="44" t="s">
        <v>102</v>
      </c>
      <c r="I6" s="44" t="s">
        <v>103</v>
      </c>
      <c r="J6" s="44" t="s">
        <v>104</v>
      </c>
      <c r="K6" s="44" t="s">
        <v>105</v>
      </c>
      <c r="L6" s="44" t="s">
        <v>106</v>
      </c>
      <c r="M6" s="44" t="s">
        <v>107</v>
      </c>
      <c r="N6" s="44" t="s">
        <v>108</v>
      </c>
      <c r="O6" s="44" t="s">
        <v>109</v>
      </c>
      <c r="P6" s="44" t="s">
        <v>110</v>
      </c>
      <c r="Q6" s="44" t="s">
        <v>111</v>
      </c>
      <c r="R6" s="44" t="s">
        <v>112</v>
      </c>
      <c r="S6" s="44" t="s">
        <v>113</v>
      </c>
      <c r="T6" s="44" t="s">
        <v>114</v>
      </c>
      <c r="U6" s="44" t="s">
        <v>115</v>
      </c>
      <c r="V6" s="44" t="s">
        <v>116</v>
      </c>
      <c r="W6" s="44" t="s">
        <v>117</v>
      </c>
      <c r="X6" s="44" t="s">
        <v>118</v>
      </c>
      <c r="Y6" s="44" t="s">
        <v>119</v>
      </c>
      <c r="Z6" s="44" t="s">
        <v>120</v>
      </c>
      <c r="AA6" s="44" t="s">
        <v>121</v>
      </c>
      <c r="AB6" s="44" t="s">
        <v>122</v>
      </c>
      <c r="AC6" s="44" t="s">
        <v>123</v>
      </c>
      <c r="AD6" s="44" t="s">
        <v>124</v>
      </c>
      <c r="AE6" s="44" t="s">
        <v>125</v>
      </c>
      <c r="AF6" s="44" t="s">
        <v>126</v>
      </c>
      <c r="AG6" s="44" t="s">
        <v>127</v>
      </c>
      <c r="AH6" s="44" t="s">
        <v>128</v>
      </c>
      <c r="AI6" s="44" t="s">
        <v>129</v>
      </c>
      <c r="AJ6" s="44" t="s">
        <v>130</v>
      </c>
      <c r="AK6" s="44" t="s">
        <v>131</v>
      </c>
      <c r="AL6" s="44" t="s">
        <v>149</v>
      </c>
      <c r="AM6" s="44" t="s">
        <v>150</v>
      </c>
      <c r="AN6" s="44" t="s">
        <v>151</v>
      </c>
      <c r="AO6" s="44" t="s">
        <v>152</v>
      </c>
      <c r="AP6" s="44" t="s">
        <v>153</v>
      </c>
      <c r="AQ6" s="44" t="s">
        <v>154</v>
      </c>
      <c r="AR6" s="44" t="s">
        <v>155</v>
      </c>
      <c r="AS6" s="44" t="s">
        <v>156</v>
      </c>
      <c r="AT6" s="44" t="s">
        <v>157</v>
      </c>
      <c r="AU6" s="44" t="s">
        <v>158</v>
      </c>
      <c r="AV6" s="44" t="s">
        <v>159</v>
      </c>
      <c r="AW6" s="44" t="s">
        <v>160</v>
      </c>
      <c r="AX6" s="44" t="s">
        <v>174</v>
      </c>
      <c r="AY6" s="44" t="s">
        <v>175</v>
      </c>
      <c r="AZ6" s="44" t="s">
        <v>176</v>
      </c>
      <c r="BA6" s="44" t="s">
        <v>177</v>
      </c>
    </row>
    <row r="7" spans="1:53" ht="16.5" customHeight="1" x14ac:dyDescent="0.4">
      <c r="AX7" s="71"/>
      <c r="AY7" s="71"/>
      <c r="AZ7" s="71"/>
    </row>
    <row r="8" spans="1:53" x14ac:dyDescent="0.4">
      <c r="A8" s="69" t="s">
        <v>85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</row>
    <row r="9" spans="1:53" s="43" customFormat="1" x14ac:dyDescent="0.4">
      <c r="A9" s="57" t="s">
        <v>73</v>
      </c>
      <c r="B9" s="58">
        <v>87471.551000000007</v>
      </c>
      <c r="C9" s="58">
        <v>93353.421000000002</v>
      </c>
      <c r="D9" s="58">
        <v>94331.114201999968</v>
      </c>
      <c r="E9" s="58">
        <v>98979.060698999994</v>
      </c>
      <c r="F9" s="58">
        <v>88451.635664000001</v>
      </c>
      <c r="G9" s="58">
        <v>111490.478336</v>
      </c>
      <c r="H9" s="58">
        <v>112086.500161</v>
      </c>
      <c r="I9" s="58">
        <v>133452.03645199997</v>
      </c>
      <c r="J9" s="58">
        <v>127059.898372</v>
      </c>
      <c r="K9" s="58">
        <v>131969.16698800001</v>
      </c>
      <c r="L9" s="58">
        <v>137881.56210400001</v>
      </c>
      <c r="M9" s="58">
        <v>195908.22068599996</v>
      </c>
      <c r="N9" s="58">
        <v>154000.069174</v>
      </c>
      <c r="O9" s="58">
        <v>175163</v>
      </c>
      <c r="P9" s="58">
        <v>168258</v>
      </c>
      <c r="Q9" s="58">
        <v>183770</v>
      </c>
      <c r="R9" s="58">
        <v>157861</v>
      </c>
      <c r="S9" s="58">
        <v>165933</v>
      </c>
      <c r="T9" s="58">
        <v>167123</v>
      </c>
      <c r="U9" s="58">
        <v>181371</v>
      </c>
      <c r="V9" s="58">
        <v>166658</v>
      </c>
      <c r="W9" s="58">
        <v>223672</v>
      </c>
      <c r="X9" s="58">
        <v>232381</v>
      </c>
      <c r="Y9" s="58">
        <v>255744</v>
      </c>
      <c r="Z9" s="58">
        <v>212626</v>
      </c>
      <c r="AA9" s="58">
        <v>216430</v>
      </c>
      <c r="AB9" s="58">
        <v>218784</v>
      </c>
      <c r="AC9" s="58">
        <v>243283</v>
      </c>
      <c r="AD9" s="58">
        <v>198123</v>
      </c>
      <c r="AE9" s="58">
        <v>201811</v>
      </c>
      <c r="AF9" s="58">
        <v>206658</v>
      </c>
      <c r="AG9" s="58">
        <v>209567</v>
      </c>
      <c r="AH9" s="58">
        <v>205168</v>
      </c>
      <c r="AI9" s="58">
        <v>204516</v>
      </c>
      <c r="AJ9" s="58">
        <v>203205</v>
      </c>
      <c r="AK9" s="58">
        <v>228652</v>
      </c>
      <c r="AL9" s="58">
        <v>185116</v>
      </c>
      <c r="AM9" s="58">
        <v>182783</v>
      </c>
      <c r="AN9" s="58">
        <v>202507</v>
      </c>
      <c r="AO9" s="58">
        <v>229736</v>
      </c>
      <c r="AP9" s="58">
        <v>195098</v>
      </c>
      <c r="AQ9" s="58">
        <v>211947</v>
      </c>
      <c r="AR9" s="58">
        <v>201868</v>
      </c>
      <c r="AS9" s="58">
        <v>237637</v>
      </c>
      <c r="AT9" s="58">
        <v>215570</v>
      </c>
      <c r="AU9" s="58">
        <v>169650</v>
      </c>
      <c r="AV9" s="58">
        <v>187297</v>
      </c>
      <c r="AW9" s="58">
        <v>207939</v>
      </c>
      <c r="AX9" s="58">
        <v>203268</v>
      </c>
      <c r="AY9" s="58">
        <v>208391</v>
      </c>
      <c r="AZ9" s="58">
        <v>214964</v>
      </c>
      <c r="BA9" s="58">
        <v>270575</v>
      </c>
    </row>
    <row r="10" spans="1:53" x14ac:dyDescent="0.4">
      <c r="A10" s="57" t="s">
        <v>74</v>
      </c>
      <c r="B10" s="58">
        <v>-69164.907000000007</v>
      </c>
      <c r="C10" s="58">
        <v>-73553.774000000005</v>
      </c>
      <c r="D10" s="58">
        <v>-74146.655507999996</v>
      </c>
      <c r="E10" s="58">
        <v>-74907.567771000002</v>
      </c>
      <c r="F10" s="58">
        <v>-68500.216870999997</v>
      </c>
      <c r="G10" s="58">
        <v>-86616.255129000012</v>
      </c>
      <c r="H10" s="58">
        <v>-85886.374052999992</v>
      </c>
      <c r="I10" s="58">
        <v>-100643.36751600001</v>
      </c>
      <c r="J10" s="58">
        <v>-99194.919267000005</v>
      </c>
      <c r="K10" s="58">
        <v>-103429.34443799999</v>
      </c>
      <c r="L10" s="58">
        <v>-109579.18424500001</v>
      </c>
      <c r="M10" s="58">
        <v>-156484.27710399998</v>
      </c>
      <c r="N10" s="58">
        <v>-120782.919641</v>
      </c>
      <c r="O10" s="58">
        <v>-138536</v>
      </c>
      <c r="P10" s="58">
        <v>-132273</v>
      </c>
      <c r="Q10" s="58">
        <v>-143037</v>
      </c>
      <c r="R10" s="58">
        <v>-123229</v>
      </c>
      <c r="S10" s="58">
        <v>-130147</v>
      </c>
      <c r="T10" s="58">
        <v>-132903</v>
      </c>
      <c r="U10" s="58">
        <v>-143916</v>
      </c>
      <c r="V10" s="58">
        <v>-134316</v>
      </c>
      <c r="W10" s="58">
        <v>-182015</v>
      </c>
      <c r="X10" s="58">
        <v>-191848</v>
      </c>
      <c r="Y10" s="58">
        <v>-212580</v>
      </c>
      <c r="Z10" s="58">
        <v>-177326.85388697026</v>
      </c>
      <c r="AA10" s="58">
        <v>-176383.79166686541</v>
      </c>
      <c r="AB10" s="58">
        <v>-176066.52207859902</v>
      </c>
      <c r="AC10" s="58">
        <v>-198572.77438820008</v>
      </c>
      <c r="AD10" s="58">
        <v>-159983</v>
      </c>
      <c r="AE10" s="58">
        <v>-165570</v>
      </c>
      <c r="AF10" s="58">
        <v>-165957</v>
      </c>
      <c r="AG10" s="58">
        <v>-180055</v>
      </c>
      <c r="AH10" s="58">
        <v>-172786</v>
      </c>
      <c r="AI10" s="58">
        <v>-172357</v>
      </c>
      <c r="AJ10" s="58">
        <v>-165033</v>
      </c>
      <c r="AK10" s="58">
        <v>-186153</v>
      </c>
      <c r="AL10" s="58">
        <v>-156113</v>
      </c>
      <c r="AM10" s="58">
        <v>-151397</v>
      </c>
      <c r="AN10" s="58">
        <v>-165917</v>
      </c>
      <c r="AO10" s="58">
        <v>-186022</v>
      </c>
      <c r="AP10" s="58">
        <v>-162923</v>
      </c>
      <c r="AQ10" s="58">
        <v>-176881</v>
      </c>
      <c r="AR10" s="58">
        <v>-167281</v>
      </c>
      <c r="AS10" s="58">
        <v>-196528</v>
      </c>
      <c r="AT10" s="58">
        <v>-185573</v>
      </c>
      <c r="AU10" s="58">
        <v>-137747</v>
      </c>
      <c r="AV10" s="58">
        <v>-156938</v>
      </c>
      <c r="AW10" s="58">
        <v>-171995</v>
      </c>
      <c r="AX10" s="58">
        <v>-167482</v>
      </c>
      <c r="AY10" s="58">
        <v>-171001</v>
      </c>
      <c r="AZ10" s="58">
        <v>-178807</v>
      </c>
      <c r="BA10" s="58">
        <v>-222661</v>
      </c>
    </row>
    <row r="11" spans="1:53" s="43" customFormat="1" x14ac:dyDescent="0.4">
      <c r="A11" s="60" t="s">
        <v>161</v>
      </c>
      <c r="B11" s="61">
        <v>18306.645</v>
      </c>
      <c r="C11" s="61">
        <v>19799.646000000001</v>
      </c>
      <c r="D11" s="61">
        <v>20184.458693999997</v>
      </c>
      <c r="E11" s="61">
        <v>24071.492928000011</v>
      </c>
      <c r="F11" s="61">
        <v>19951.418793000001</v>
      </c>
      <c r="G11" s="61">
        <v>24874.223206999992</v>
      </c>
      <c r="H11" s="61">
        <v>26200.126108000008</v>
      </c>
      <c r="I11" s="61">
        <v>32808.668936000002</v>
      </c>
      <c r="J11" s="61">
        <v>27864.979104999999</v>
      </c>
      <c r="K11" s="61">
        <v>28539.822550000004</v>
      </c>
      <c r="L11" s="61">
        <v>28302.377859</v>
      </c>
      <c r="M11" s="61">
        <v>39423.943581999993</v>
      </c>
      <c r="N11" s="61">
        <v>33217.149533000003</v>
      </c>
      <c r="O11" s="61">
        <v>36627</v>
      </c>
      <c r="P11" s="61">
        <v>35985</v>
      </c>
      <c r="Q11" s="61">
        <v>40733</v>
      </c>
      <c r="R11" s="61">
        <v>34631</v>
      </c>
      <c r="S11" s="61">
        <v>35786</v>
      </c>
      <c r="T11" s="61">
        <v>34219</v>
      </c>
      <c r="U11" s="61">
        <v>37455</v>
      </c>
      <c r="V11" s="61">
        <v>32343</v>
      </c>
      <c r="W11" s="61">
        <v>41657</v>
      </c>
      <c r="X11" s="61">
        <v>40533</v>
      </c>
      <c r="Y11" s="61">
        <v>43163</v>
      </c>
      <c r="Z11" s="61">
        <v>35299.146113029739</v>
      </c>
      <c r="AA11" s="61">
        <v>40046.208333134593</v>
      </c>
      <c r="AB11" s="61">
        <v>42717.477921400976</v>
      </c>
      <c r="AC11" s="61">
        <v>44710.22561179992</v>
      </c>
      <c r="AD11" s="61">
        <v>38140</v>
      </c>
      <c r="AE11" s="61">
        <v>36241</v>
      </c>
      <c r="AF11" s="61">
        <v>40701</v>
      </c>
      <c r="AG11" s="61">
        <v>29512</v>
      </c>
      <c r="AH11" s="61">
        <v>32381</v>
      </c>
      <c r="AI11" s="61">
        <v>32159</v>
      </c>
      <c r="AJ11" s="61">
        <v>38173</v>
      </c>
      <c r="AK11" s="61">
        <v>42499</v>
      </c>
      <c r="AL11" s="61">
        <v>29003</v>
      </c>
      <c r="AM11" s="61">
        <v>31386</v>
      </c>
      <c r="AN11" s="61">
        <v>36590</v>
      </c>
      <c r="AO11" s="61">
        <v>43714</v>
      </c>
      <c r="AP11" s="61">
        <v>32175</v>
      </c>
      <c r="AQ11" s="61">
        <v>35067</v>
      </c>
      <c r="AR11" s="61">
        <v>34586</v>
      </c>
      <c r="AS11" s="61">
        <v>41110</v>
      </c>
      <c r="AT11" s="61">
        <v>29996</v>
      </c>
      <c r="AU11" s="61">
        <v>31905</v>
      </c>
      <c r="AV11" s="61">
        <v>30358</v>
      </c>
      <c r="AW11" s="61">
        <v>35944</v>
      </c>
      <c r="AX11" s="61">
        <v>35786</v>
      </c>
      <c r="AY11" s="61">
        <v>37389</v>
      </c>
      <c r="AZ11" s="61">
        <v>36157</v>
      </c>
      <c r="BA11" s="61">
        <v>47915</v>
      </c>
    </row>
    <row r="12" spans="1:53" ht="10.5" customHeight="1" x14ac:dyDescent="0.4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</row>
    <row r="13" spans="1:53" x14ac:dyDescent="0.4">
      <c r="A13" s="57" t="s">
        <v>75</v>
      </c>
      <c r="B13" s="58">
        <v>1419.4390000000001</v>
      </c>
      <c r="C13" s="58">
        <v>860.74793810241704</v>
      </c>
      <c r="D13" s="58">
        <v>-697.92542464402118</v>
      </c>
      <c r="E13" s="58">
        <v>2622.8301486747719</v>
      </c>
      <c r="F13" s="58">
        <v>515.79399999999998</v>
      </c>
      <c r="G13" s="58">
        <v>863.97084500000017</v>
      </c>
      <c r="H13" s="58">
        <v>-573.3701410000001</v>
      </c>
      <c r="I13" s="58">
        <v>1058.5345929999999</v>
      </c>
      <c r="J13" s="58">
        <v>316.53427599999998</v>
      </c>
      <c r="K13" s="58">
        <v>524.09430700000007</v>
      </c>
      <c r="L13" s="58">
        <v>25.692287999999962</v>
      </c>
      <c r="M13" s="58">
        <v>741.38352399999997</v>
      </c>
      <c r="N13" s="58">
        <v>1030.0570110000001</v>
      </c>
      <c r="O13" s="58">
        <v>662</v>
      </c>
      <c r="P13" s="58">
        <v>121</v>
      </c>
      <c r="Q13" s="58">
        <v>393</v>
      </c>
      <c r="R13" s="58">
        <v>457</v>
      </c>
      <c r="S13" s="58">
        <v>6442</v>
      </c>
      <c r="T13" s="58">
        <v>162</v>
      </c>
      <c r="U13" s="58">
        <v>6705</v>
      </c>
      <c r="V13" s="58">
        <v>125</v>
      </c>
      <c r="W13" s="58">
        <v>994</v>
      </c>
      <c r="X13" s="58">
        <v>2691</v>
      </c>
      <c r="Y13" s="58">
        <v>594</v>
      </c>
      <c r="Z13" s="58">
        <v>694</v>
      </c>
      <c r="AA13" s="58">
        <v>891</v>
      </c>
      <c r="AB13" s="58">
        <v>1993</v>
      </c>
      <c r="AC13" s="58">
        <v>1371</v>
      </c>
      <c r="AD13" s="58">
        <v>1443</v>
      </c>
      <c r="AE13" s="58">
        <v>1504</v>
      </c>
      <c r="AF13" s="58">
        <v>1252</v>
      </c>
      <c r="AG13" s="58">
        <v>1473</v>
      </c>
      <c r="AH13" s="58">
        <v>1265</v>
      </c>
      <c r="AI13" s="58">
        <v>422</v>
      </c>
      <c r="AJ13" s="58">
        <v>257</v>
      </c>
      <c r="AK13" s="58">
        <v>37376</v>
      </c>
      <c r="AL13" s="58">
        <v>114</v>
      </c>
      <c r="AM13" s="58">
        <v>1117</v>
      </c>
      <c r="AN13" s="58">
        <v>382</v>
      </c>
      <c r="AO13" s="58">
        <v>272</v>
      </c>
      <c r="AP13" s="58">
        <v>533</v>
      </c>
      <c r="AQ13" s="58">
        <v>1760</v>
      </c>
      <c r="AR13" s="58">
        <v>34203</v>
      </c>
      <c r="AS13" s="58">
        <v>379</v>
      </c>
      <c r="AT13" s="58">
        <v>665</v>
      </c>
      <c r="AU13" s="58">
        <v>462</v>
      </c>
      <c r="AV13" s="58">
        <v>-166</v>
      </c>
      <c r="AW13" s="58">
        <v>775</v>
      </c>
      <c r="AX13" s="58">
        <v>509</v>
      </c>
      <c r="AY13" s="58">
        <v>371</v>
      </c>
      <c r="AZ13" s="58">
        <v>387</v>
      </c>
      <c r="BA13" s="58">
        <v>4968</v>
      </c>
    </row>
    <row r="14" spans="1:53" x14ac:dyDescent="0.4">
      <c r="A14" s="72" t="s">
        <v>76</v>
      </c>
      <c r="B14" s="58">
        <v>-8662.8490000000002</v>
      </c>
      <c r="C14" s="58">
        <v>-8220.0549719999999</v>
      </c>
      <c r="D14" s="58">
        <v>-9096.348597000002</v>
      </c>
      <c r="E14" s="58">
        <v>-8471.1052498189983</v>
      </c>
      <c r="F14" s="58">
        <v>-9183.8603729999995</v>
      </c>
      <c r="G14" s="58">
        <v>-11418.809344000001</v>
      </c>
      <c r="H14" s="58">
        <v>-12088.645936000001</v>
      </c>
      <c r="I14" s="58">
        <v>-13025.517203000003</v>
      </c>
      <c r="J14" s="58">
        <v>-11476.611567</v>
      </c>
      <c r="K14" s="58">
        <v>-12659.778894999999</v>
      </c>
      <c r="L14" s="58">
        <v>-13747.191336</v>
      </c>
      <c r="M14" s="58">
        <v>-17279.479876999998</v>
      </c>
      <c r="N14" s="58">
        <v>-14325.051616000001</v>
      </c>
      <c r="O14" s="58">
        <v>-15818</v>
      </c>
      <c r="P14" s="58">
        <v>-14971</v>
      </c>
      <c r="Q14" s="58">
        <v>-15893</v>
      </c>
      <c r="R14" s="58">
        <v>-14452</v>
      </c>
      <c r="S14" s="58">
        <v>-14965</v>
      </c>
      <c r="T14" s="58">
        <v>-14176</v>
      </c>
      <c r="U14" s="58">
        <v>-14666</v>
      </c>
      <c r="V14" s="58">
        <v>-13459</v>
      </c>
      <c r="W14" s="58">
        <v>-18587</v>
      </c>
      <c r="X14" s="58">
        <v>-19561</v>
      </c>
      <c r="Y14" s="58">
        <v>-18022</v>
      </c>
      <c r="Z14" s="58">
        <v>-15862.146113029739</v>
      </c>
      <c r="AA14" s="58">
        <v>-17143.208333134604</v>
      </c>
      <c r="AB14" s="58">
        <v>-17856.47792140099</v>
      </c>
      <c r="AC14" s="58">
        <v>-18764.225611799913</v>
      </c>
      <c r="AD14" s="58">
        <v>-18949</v>
      </c>
      <c r="AE14" s="58">
        <v>-18742</v>
      </c>
      <c r="AF14" s="58">
        <v>-19894</v>
      </c>
      <c r="AG14" s="58">
        <v>-23708</v>
      </c>
      <c r="AH14" s="58">
        <v>-20776</v>
      </c>
      <c r="AI14" s="58">
        <v>-20903</v>
      </c>
      <c r="AJ14" s="58">
        <v>-22647</v>
      </c>
      <c r="AK14" s="58">
        <v>-21377</v>
      </c>
      <c r="AL14" s="58">
        <v>-20770</v>
      </c>
      <c r="AM14" s="58">
        <v>-20069</v>
      </c>
      <c r="AN14" s="58">
        <v>-20955</v>
      </c>
      <c r="AO14" s="58">
        <v>-23147</v>
      </c>
      <c r="AP14" s="58">
        <v>-20644</v>
      </c>
      <c r="AQ14" s="58">
        <v>-22269</v>
      </c>
      <c r="AR14" s="58">
        <v>-22421</v>
      </c>
      <c r="AS14" s="58">
        <v>-24134</v>
      </c>
      <c r="AT14" s="58">
        <v>-25350</v>
      </c>
      <c r="AU14" s="58">
        <v>-18112</v>
      </c>
      <c r="AV14" s="58">
        <v>-16880</v>
      </c>
      <c r="AW14" s="58">
        <v>-19697</v>
      </c>
      <c r="AX14" s="58">
        <v>-19893</v>
      </c>
      <c r="AY14" s="58">
        <v>-19229</v>
      </c>
      <c r="AZ14" s="58">
        <v>-21157</v>
      </c>
      <c r="BA14" s="58">
        <v>-24506</v>
      </c>
    </row>
    <row r="15" spans="1:53" x14ac:dyDescent="0.4">
      <c r="A15" s="57" t="s">
        <v>51</v>
      </c>
      <c r="B15" s="37">
        <v>812.11699999999996</v>
      </c>
      <c r="C15" s="37">
        <v>-58.694477102417295</v>
      </c>
      <c r="D15" s="37">
        <v>1681.8160706440215</v>
      </c>
      <c r="E15" s="37">
        <v>568.70774432522808</v>
      </c>
      <c r="F15" s="37">
        <v>1572.3520000000001</v>
      </c>
      <c r="G15" s="37">
        <v>-120.09783700000003</v>
      </c>
      <c r="H15" s="37">
        <v>2593.5426660000003</v>
      </c>
      <c r="I15" s="37">
        <v>-1115.3846190000004</v>
      </c>
      <c r="J15" s="37">
        <v>3228.1079749999999</v>
      </c>
      <c r="K15" s="37">
        <v>807.97525700000006</v>
      </c>
      <c r="L15" s="37">
        <v>982.62912099999994</v>
      </c>
      <c r="M15" s="37">
        <v>604.01543200000015</v>
      </c>
      <c r="N15" s="37">
        <v>617.40925300000004</v>
      </c>
      <c r="O15" s="37">
        <v>881</v>
      </c>
      <c r="P15" s="37">
        <v>675</v>
      </c>
      <c r="Q15" s="37">
        <v>1007</v>
      </c>
      <c r="R15" s="37">
        <v>2416</v>
      </c>
      <c r="S15" s="37">
        <v>1543</v>
      </c>
      <c r="T15" s="37">
        <v>1704</v>
      </c>
      <c r="U15" s="37">
        <v>1902</v>
      </c>
      <c r="V15" s="37">
        <v>2550</v>
      </c>
      <c r="W15" s="37">
        <v>1227</v>
      </c>
      <c r="X15" s="37">
        <v>1287</v>
      </c>
      <c r="Y15" s="37">
        <v>1345</v>
      </c>
      <c r="Z15" s="37">
        <v>1150</v>
      </c>
      <c r="AA15" s="37">
        <v>2257</v>
      </c>
      <c r="AB15" s="37">
        <v>220</v>
      </c>
      <c r="AC15" s="37">
        <v>660</v>
      </c>
      <c r="AD15" s="37">
        <v>1271</v>
      </c>
      <c r="AE15" s="37">
        <v>1151</v>
      </c>
      <c r="AF15" s="37">
        <v>1101</v>
      </c>
      <c r="AG15" s="37">
        <v>1782</v>
      </c>
      <c r="AH15" s="37">
        <v>2033</v>
      </c>
      <c r="AI15" s="37">
        <v>1559</v>
      </c>
      <c r="AJ15" s="37">
        <v>1593</v>
      </c>
      <c r="AK15" s="37">
        <v>3452</v>
      </c>
      <c r="AL15" s="37">
        <v>2235</v>
      </c>
      <c r="AM15" s="37">
        <v>2153</v>
      </c>
      <c r="AN15" s="37">
        <v>1911</v>
      </c>
      <c r="AO15" s="37">
        <v>1847</v>
      </c>
      <c r="AP15" s="37">
        <v>1890</v>
      </c>
      <c r="AQ15" s="37">
        <v>2687</v>
      </c>
      <c r="AR15" s="37">
        <v>1274</v>
      </c>
      <c r="AS15" s="37">
        <v>1539</v>
      </c>
      <c r="AT15" s="37">
        <v>2251</v>
      </c>
      <c r="AU15" s="37">
        <v>2289</v>
      </c>
      <c r="AV15" s="37">
        <v>1877</v>
      </c>
      <c r="AW15" s="37">
        <v>1325</v>
      </c>
      <c r="AX15" s="37">
        <v>1676</v>
      </c>
      <c r="AY15" s="37">
        <v>1887</v>
      </c>
      <c r="AZ15" s="37">
        <v>1676</v>
      </c>
      <c r="BA15" s="37">
        <v>1988</v>
      </c>
    </row>
    <row r="16" spans="1:53" x14ac:dyDescent="0.4">
      <c r="A16" s="73" t="s">
        <v>162</v>
      </c>
      <c r="B16" s="58">
        <v>-821.77700000000004</v>
      </c>
      <c r="C16" s="58">
        <v>-741.95957299999986</v>
      </c>
      <c r="D16" s="58">
        <v>-639.01281200000017</v>
      </c>
      <c r="E16" s="58">
        <v>-1220.3217461310001</v>
      </c>
      <c r="F16" s="58">
        <v>-1110.9490000000001</v>
      </c>
      <c r="G16" s="58">
        <v>-1509.2833879999998</v>
      </c>
      <c r="H16" s="58">
        <v>-1407.172329</v>
      </c>
      <c r="I16" s="58">
        <v>-1619.9470269999993</v>
      </c>
      <c r="J16" s="58">
        <v>-1619.607849</v>
      </c>
      <c r="K16" s="58">
        <v>-2651.4092339999997</v>
      </c>
      <c r="L16" s="58">
        <v>-2899.0395740000004</v>
      </c>
      <c r="M16" s="58">
        <v>-1963.5290990000003</v>
      </c>
      <c r="N16" s="58">
        <v>-2240.621834</v>
      </c>
      <c r="O16" s="58">
        <v>-3035</v>
      </c>
      <c r="P16" s="58">
        <v>-3370</v>
      </c>
      <c r="Q16" s="58">
        <v>-2140</v>
      </c>
      <c r="R16" s="58">
        <v>-1661</v>
      </c>
      <c r="S16" s="58">
        <v>-2004</v>
      </c>
      <c r="T16" s="58">
        <v>-1566</v>
      </c>
      <c r="U16" s="58">
        <v>-1977</v>
      </c>
      <c r="V16" s="58">
        <v>-1488</v>
      </c>
      <c r="W16" s="58">
        <v>-4014</v>
      </c>
      <c r="X16" s="58">
        <v>-3523</v>
      </c>
      <c r="Y16" s="58">
        <v>-2344</v>
      </c>
      <c r="Z16" s="58">
        <v>-1977</v>
      </c>
      <c r="AA16" s="58">
        <v>-2386</v>
      </c>
      <c r="AB16" s="58">
        <v>-2106</v>
      </c>
      <c r="AC16" s="58">
        <v>-1950</v>
      </c>
      <c r="AD16" s="58">
        <v>-2706</v>
      </c>
      <c r="AE16" s="58">
        <v>-2662</v>
      </c>
      <c r="AF16" s="58">
        <v>-2835</v>
      </c>
      <c r="AG16" s="58">
        <v>-3766</v>
      </c>
      <c r="AH16" s="58">
        <v>-3285</v>
      </c>
      <c r="AI16" s="58">
        <v>-4882</v>
      </c>
      <c r="AJ16" s="58">
        <v>-4305</v>
      </c>
      <c r="AK16" s="58">
        <v>-5845</v>
      </c>
      <c r="AL16" s="58">
        <v>-3866</v>
      </c>
      <c r="AM16" s="58">
        <v>-3515</v>
      </c>
      <c r="AN16" s="58">
        <v>-3759</v>
      </c>
      <c r="AO16" s="58">
        <v>-3017</v>
      </c>
      <c r="AP16" s="58">
        <v>-3996</v>
      </c>
      <c r="AQ16" s="58">
        <v>-4420</v>
      </c>
      <c r="AR16" s="58">
        <v>-6398</v>
      </c>
      <c r="AS16" s="58">
        <v>-3038</v>
      </c>
      <c r="AT16" s="58">
        <v>-4995</v>
      </c>
      <c r="AU16" s="58">
        <v>-5245</v>
      </c>
      <c r="AV16" s="58">
        <v>-4030</v>
      </c>
      <c r="AW16" s="58">
        <v>-2636</v>
      </c>
      <c r="AX16" s="58">
        <v>-3746</v>
      </c>
      <c r="AY16" s="58">
        <v>-3887</v>
      </c>
      <c r="AZ16" s="58">
        <v>-3606</v>
      </c>
      <c r="BA16" s="58">
        <v>-4436</v>
      </c>
    </row>
    <row r="17" spans="1:53" x14ac:dyDescent="0.4">
      <c r="A17" s="57" t="s">
        <v>77</v>
      </c>
      <c r="B17" s="58">
        <v>757.53700000000003</v>
      </c>
      <c r="C17" s="58">
        <v>-1129.8813339999999</v>
      </c>
      <c r="D17" s="58">
        <v>471.78842800000007</v>
      </c>
      <c r="E17" s="58">
        <v>84.472548643000096</v>
      </c>
      <c r="F17" s="58">
        <v>1745.406485</v>
      </c>
      <c r="G17" s="58">
        <v>-744.37717899999996</v>
      </c>
      <c r="H17" s="58">
        <v>1287.3931750000002</v>
      </c>
      <c r="I17" s="58">
        <v>93.405381999999918</v>
      </c>
      <c r="J17" s="58">
        <v>-283.986243</v>
      </c>
      <c r="K17" s="58">
        <v>1089.617606</v>
      </c>
      <c r="L17" s="58">
        <v>-328.15229299999999</v>
      </c>
      <c r="M17" s="58">
        <v>-131.20203699999996</v>
      </c>
      <c r="N17" s="58">
        <v>779.48322599999995</v>
      </c>
      <c r="O17" s="58">
        <v>-300</v>
      </c>
      <c r="P17" s="58">
        <v>-1003</v>
      </c>
      <c r="Q17" s="58">
        <v>636</v>
      </c>
      <c r="R17" s="58">
        <v>-1073</v>
      </c>
      <c r="S17" s="58">
        <v>1739</v>
      </c>
      <c r="T17" s="58">
        <v>-482</v>
      </c>
      <c r="U17" s="58">
        <v>1312</v>
      </c>
      <c r="V17" s="58">
        <v>913</v>
      </c>
      <c r="W17" s="58">
        <v>-166</v>
      </c>
      <c r="X17" s="58">
        <v>-118</v>
      </c>
      <c r="Y17" s="58">
        <v>-634</v>
      </c>
      <c r="Z17" s="58">
        <v>-542</v>
      </c>
      <c r="AA17" s="58">
        <v>858</v>
      </c>
      <c r="AB17" s="58">
        <v>-383</v>
      </c>
      <c r="AC17" s="58">
        <v>-374</v>
      </c>
      <c r="AD17" s="58">
        <v>-91</v>
      </c>
      <c r="AE17" s="58">
        <v>-1345</v>
      </c>
      <c r="AF17" s="58">
        <v>18</v>
      </c>
      <c r="AG17" s="58">
        <v>-1293</v>
      </c>
      <c r="AH17" s="58">
        <v>2072</v>
      </c>
      <c r="AI17" s="58">
        <v>-5</v>
      </c>
      <c r="AJ17" s="58">
        <v>83</v>
      </c>
      <c r="AK17" s="58">
        <v>-3831</v>
      </c>
      <c r="AL17" s="58">
        <v>911</v>
      </c>
      <c r="AM17" s="58">
        <v>-882</v>
      </c>
      <c r="AN17" s="58">
        <v>1550</v>
      </c>
      <c r="AO17" s="58">
        <v>-1127</v>
      </c>
      <c r="AP17" s="58">
        <v>-643</v>
      </c>
      <c r="AQ17" s="58">
        <v>-176</v>
      </c>
      <c r="AR17" s="58">
        <v>-717</v>
      </c>
      <c r="AS17" s="58">
        <v>451</v>
      </c>
      <c r="AT17" s="58">
        <v>6833</v>
      </c>
      <c r="AU17" s="58">
        <v>-3043</v>
      </c>
      <c r="AV17" s="58">
        <v>-2526</v>
      </c>
      <c r="AW17" s="58">
        <v>-2071</v>
      </c>
      <c r="AX17" s="58">
        <v>925</v>
      </c>
      <c r="AY17" s="58">
        <v>648</v>
      </c>
      <c r="AZ17" s="58">
        <v>4585</v>
      </c>
      <c r="BA17" s="58">
        <v>539</v>
      </c>
    </row>
    <row r="18" spans="1:53" x14ac:dyDescent="0.4">
      <c r="A18" s="74" t="s">
        <v>78</v>
      </c>
      <c r="B18" s="58">
        <v>-1138.2560000000001</v>
      </c>
      <c r="C18" s="58">
        <v>-148.70142599999997</v>
      </c>
      <c r="D18" s="58">
        <v>93.06884100000002</v>
      </c>
      <c r="E18" s="58">
        <v>162.42451092599981</v>
      </c>
      <c r="F18" s="58">
        <v>37.033000000000001</v>
      </c>
      <c r="G18" s="58">
        <v>-353.91627600000004</v>
      </c>
      <c r="H18" s="58">
        <v>-509.61195899999996</v>
      </c>
      <c r="I18" s="58">
        <v>-306.97488699999985</v>
      </c>
      <c r="J18" s="58">
        <v>-247.333618</v>
      </c>
      <c r="K18" s="58">
        <v>-741.40590599999996</v>
      </c>
      <c r="L18" s="58">
        <v>-53.308380000000056</v>
      </c>
      <c r="M18" s="58">
        <v>-687.41836199999989</v>
      </c>
      <c r="N18" s="58">
        <v>-316.21410300000002</v>
      </c>
      <c r="O18" s="58">
        <v>180</v>
      </c>
      <c r="P18" s="58">
        <v>-524</v>
      </c>
      <c r="Q18" s="58">
        <v>-165</v>
      </c>
      <c r="R18" s="58">
        <v>25</v>
      </c>
      <c r="S18" s="58">
        <v>377</v>
      </c>
      <c r="T18" s="58">
        <v>-137</v>
      </c>
      <c r="U18" s="58">
        <v>-910</v>
      </c>
      <c r="V18" s="58">
        <v>-218</v>
      </c>
      <c r="W18" s="58">
        <v>-1145</v>
      </c>
      <c r="X18" s="58">
        <v>173</v>
      </c>
      <c r="Y18" s="58">
        <v>-632</v>
      </c>
      <c r="Z18" s="58">
        <v>56</v>
      </c>
      <c r="AA18" s="58">
        <v>-289</v>
      </c>
      <c r="AB18" s="58">
        <v>39</v>
      </c>
      <c r="AC18" s="58">
        <v>-78</v>
      </c>
      <c r="AD18" s="58">
        <v>-306</v>
      </c>
      <c r="AE18" s="58">
        <v>-305</v>
      </c>
      <c r="AF18" s="58">
        <v>-84</v>
      </c>
      <c r="AG18" s="58">
        <v>820</v>
      </c>
      <c r="AH18" s="58">
        <v>-346</v>
      </c>
      <c r="AI18" s="58">
        <v>52</v>
      </c>
      <c r="AJ18" s="58">
        <v>236</v>
      </c>
      <c r="AK18" s="58">
        <v>100</v>
      </c>
      <c r="AL18" s="58">
        <v>3</v>
      </c>
      <c r="AM18" s="58">
        <v>-120</v>
      </c>
      <c r="AN18" s="58">
        <v>-1667</v>
      </c>
      <c r="AO18" s="58">
        <v>-358</v>
      </c>
      <c r="AP18" s="58">
        <v>-790</v>
      </c>
      <c r="AQ18" s="58">
        <v>-1409</v>
      </c>
      <c r="AR18" s="58">
        <v>-1110</v>
      </c>
      <c r="AS18" s="58">
        <v>-1754</v>
      </c>
      <c r="AT18" s="58">
        <v>-1518</v>
      </c>
      <c r="AU18" s="58">
        <v>-69</v>
      </c>
      <c r="AV18" s="58">
        <v>46</v>
      </c>
      <c r="AW18" s="58">
        <v>620</v>
      </c>
      <c r="AX18" s="58">
        <v>67</v>
      </c>
      <c r="AY18" s="58">
        <v>-241</v>
      </c>
      <c r="AZ18" s="58">
        <v>342</v>
      </c>
      <c r="BA18" s="58">
        <v>408</v>
      </c>
    </row>
    <row r="19" spans="1:53" x14ac:dyDescent="0.4">
      <c r="A19" s="57" t="s">
        <v>79</v>
      </c>
      <c r="B19" s="58">
        <v>-590.82000000000005</v>
      </c>
      <c r="C19" s="58">
        <v>-1705.1284650000018</v>
      </c>
      <c r="D19" s="58">
        <v>-1468.8000330000009</v>
      </c>
      <c r="E19" s="58">
        <v>-3653.7011857360071</v>
      </c>
      <c r="F19" s="58">
        <v>-680.99957199999994</v>
      </c>
      <c r="G19" s="58">
        <v>-1360.7928340000001</v>
      </c>
      <c r="H19" s="58">
        <v>-3096.7685501080305</v>
      </c>
      <c r="I19" s="58">
        <v>-9567.2092111600141</v>
      </c>
      <c r="J19" s="58">
        <v>-1185.5797869999997</v>
      </c>
      <c r="K19" s="58">
        <v>-2123.8224087214271</v>
      </c>
      <c r="L19" s="58">
        <v>-5446.6803975658786</v>
      </c>
      <c r="M19" s="58">
        <v>-1403.1463927126915</v>
      </c>
      <c r="N19" s="58">
        <v>-1535.6188312808026</v>
      </c>
      <c r="O19" s="58">
        <v>-1435</v>
      </c>
      <c r="P19" s="58">
        <v>-3459</v>
      </c>
      <c r="Q19" s="58">
        <v>-4626</v>
      </c>
      <c r="R19" s="58">
        <v>-1320</v>
      </c>
      <c r="S19" s="58">
        <v>-1924</v>
      </c>
      <c r="T19" s="58">
        <v>-4199</v>
      </c>
      <c r="U19" s="58">
        <v>-2418</v>
      </c>
      <c r="V19" s="58">
        <v>-1592</v>
      </c>
      <c r="W19" s="58">
        <v>-1358</v>
      </c>
      <c r="X19" s="58">
        <v>-586</v>
      </c>
      <c r="Y19" s="58">
        <v>-1550</v>
      </c>
      <c r="Z19" s="58">
        <v>-477</v>
      </c>
      <c r="AA19" s="58">
        <v>-3805</v>
      </c>
      <c r="AB19" s="58">
        <v>-2156</v>
      </c>
      <c r="AC19" s="58">
        <v>-3712</v>
      </c>
      <c r="AD19" s="58">
        <v>-1228</v>
      </c>
      <c r="AE19" s="58">
        <v>-6307</v>
      </c>
      <c r="AF19" s="58">
        <v>-4137</v>
      </c>
      <c r="AG19" s="58">
        <v>-2786</v>
      </c>
      <c r="AH19" s="58">
        <v>-628</v>
      </c>
      <c r="AI19" s="58">
        <v>-5372</v>
      </c>
      <c r="AJ19" s="58">
        <v>-2239</v>
      </c>
      <c r="AK19" s="58">
        <v>-2439</v>
      </c>
      <c r="AL19" s="58">
        <v>-2142</v>
      </c>
      <c r="AM19" s="58">
        <v>-1987</v>
      </c>
      <c r="AN19" s="58">
        <v>-3087</v>
      </c>
      <c r="AO19" s="58">
        <v>-3047</v>
      </c>
      <c r="AP19" s="58">
        <v>-1755</v>
      </c>
      <c r="AQ19" s="58">
        <v>-4073</v>
      </c>
      <c r="AR19" s="58">
        <v>-4356</v>
      </c>
      <c r="AS19" s="58">
        <v>-4246</v>
      </c>
      <c r="AT19" s="58">
        <v>-3966</v>
      </c>
      <c r="AU19" s="58">
        <v>-12879</v>
      </c>
      <c r="AV19" s="58">
        <v>-2749</v>
      </c>
      <c r="AW19" s="58">
        <v>-9400</v>
      </c>
      <c r="AX19" s="58">
        <v>-995</v>
      </c>
      <c r="AY19" s="58">
        <v>-2399</v>
      </c>
      <c r="AZ19" s="58">
        <v>-1333</v>
      </c>
      <c r="BA19" s="58">
        <v>-4716</v>
      </c>
    </row>
    <row r="20" spans="1:53" s="43" customFormat="1" x14ac:dyDescent="0.4">
      <c r="A20" s="60" t="s">
        <v>80</v>
      </c>
      <c r="B20" s="61">
        <v>-8224.607</v>
      </c>
      <c r="C20" s="61">
        <v>-11143.674309</v>
      </c>
      <c r="D20" s="61">
        <v>-9655.413526999997</v>
      </c>
      <c r="E20" s="61">
        <v>-9906.6932291170051</v>
      </c>
      <c r="F20" s="61">
        <v>-7105.223</v>
      </c>
      <c r="G20" s="61">
        <v>-14643.306472999999</v>
      </c>
      <c r="H20" s="61">
        <v>-13794.633074108036</v>
      </c>
      <c r="I20" s="61">
        <v>-24483.092972160011</v>
      </c>
      <c r="J20" s="61">
        <v>-11268.476812999999</v>
      </c>
      <c r="K20" s="61">
        <v>-15754.729273721425</v>
      </c>
      <c r="L20" s="61">
        <v>-21466.05057156588</v>
      </c>
      <c r="M20" s="61">
        <v>-20119.376811712697</v>
      </c>
      <c r="N20" s="61">
        <v>-15990.556894280802</v>
      </c>
      <c r="O20" s="61">
        <v>-18865</v>
      </c>
      <c r="P20" s="61">
        <v>-22531</v>
      </c>
      <c r="Q20" s="61">
        <v>-20788</v>
      </c>
      <c r="R20" s="61">
        <v>-15608</v>
      </c>
      <c r="S20" s="61">
        <v>-8791</v>
      </c>
      <c r="T20" s="61">
        <v>-18694</v>
      </c>
      <c r="U20" s="61">
        <v>-10052</v>
      </c>
      <c r="V20" s="61">
        <v>-13169</v>
      </c>
      <c r="W20" s="61">
        <v>-23049</v>
      </c>
      <c r="X20" s="61">
        <v>-19637</v>
      </c>
      <c r="Y20" s="61">
        <v>-21243</v>
      </c>
      <c r="Z20" s="61">
        <v>-16958.146113029739</v>
      </c>
      <c r="AA20" s="61">
        <v>-19617.208333134604</v>
      </c>
      <c r="AB20" s="61">
        <v>-20249.47792140099</v>
      </c>
      <c r="AC20" s="61">
        <v>-22847.225611799913</v>
      </c>
      <c r="AD20" s="61">
        <v>-20549</v>
      </c>
      <c r="AE20" s="61">
        <v>-26582</v>
      </c>
      <c r="AF20" s="61">
        <v>-24672</v>
      </c>
      <c r="AG20" s="61">
        <v>-27515</v>
      </c>
      <c r="AH20" s="61">
        <v>-19666</v>
      </c>
      <c r="AI20" s="61">
        <v>-29048</v>
      </c>
      <c r="AJ20" s="61">
        <v>-26992</v>
      </c>
      <c r="AK20" s="61">
        <v>7490</v>
      </c>
      <c r="AL20" s="61">
        <v>-23696</v>
      </c>
      <c r="AM20" s="61">
        <v>-23044</v>
      </c>
      <c r="AN20" s="61">
        <v>-25521</v>
      </c>
      <c r="AO20" s="61">
        <v>-28601</v>
      </c>
      <c r="AP20" s="61">
        <v>-25496</v>
      </c>
      <c r="AQ20" s="61">
        <v>-27837</v>
      </c>
      <c r="AR20" s="61">
        <v>1927</v>
      </c>
      <c r="AS20" s="61">
        <v>-31244</v>
      </c>
      <c r="AT20" s="61">
        <v>-24271</v>
      </c>
      <c r="AU20" s="61">
        <v>-36870</v>
      </c>
      <c r="AV20" s="61">
        <v>-24738</v>
      </c>
      <c r="AW20" s="61">
        <v>-31693</v>
      </c>
      <c r="AX20" s="61">
        <v>-21814</v>
      </c>
      <c r="AY20" s="61">
        <v>-23442</v>
      </c>
      <c r="AZ20" s="61">
        <v>-19678</v>
      </c>
      <c r="BA20" s="61">
        <v>-26635</v>
      </c>
    </row>
    <row r="21" spans="1:53" x14ac:dyDescent="0.4">
      <c r="A21" s="73" t="s">
        <v>81</v>
      </c>
      <c r="B21" s="58">
        <v>10082.037</v>
      </c>
      <c r="C21" s="58">
        <v>8655.9661779999988</v>
      </c>
      <c r="D21" s="58">
        <v>10529.05168</v>
      </c>
      <c r="E21" s="58">
        <v>14164.799698882991</v>
      </c>
      <c r="F21" s="58">
        <v>12846.196</v>
      </c>
      <c r="G21" s="58">
        <v>10230.911787000001</v>
      </c>
      <c r="H21" s="58">
        <v>12405.49777389197</v>
      </c>
      <c r="I21" s="58">
        <v>8325.5759638399832</v>
      </c>
      <c r="J21" s="58">
        <v>16596.502292000001</v>
      </c>
      <c r="K21" s="58">
        <v>12785.093276278574</v>
      </c>
      <c r="L21" s="58">
        <v>6836.3272874341164</v>
      </c>
      <c r="M21" s="58">
        <v>19304.566770287311</v>
      </c>
      <c r="N21" s="58">
        <v>17226.592638719201</v>
      </c>
      <c r="O21" s="58">
        <v>17762</v>
      </c>
      <c r="P21" s="58">
        <v>13455</v>
      </c>
      <c r="Q21" s="58">
        <v>19945</v>
      </c>
      <c r="R21" s="58">
        <v>19024</v>
      </c>
      <c r="S21" s="58">
        <v>26996</v>
      </c>
      <c r="T21" s="58">
        <v>15526</v>
      </c>
      <c r="U21" s="58">
        <v>27403</v>
      </c>
      <c r="V21" s="58">
        <v>19174</v>
      </c>
      <c r="W21" s="58">
        <v>18608</v>
      </c>
      <c r="X21" s="58">
        <v>20896</v>
      </c>
      <c r="Y21" s="58">
        <v>21920</v>
      </c>
      <c r="Z21" s="58">
        <v>18340</v>
      </c>
      <c r="AA21" s="58">
        <v>20428</v>
      </c>
      <c r="AB21" s="58">
        <v>22469</v>
      </c>
      <c r="AC21" s="58">
        <v>21862</v>
      </c>
      <c r="AD21" s="58">
        <v>17591</v>
      </c>
      <c r="AE21" s="58">
        <v>9659</v>
      </c>
      <c r="AF21" s="58">
        <v>16029</v>
      </c>
      <c r="AG21" s="58">
        <v>1996</v>
      </c>
      <c r="AH21" s="58">
        <v>12716</v>
      </c>
      <c r="AI21" s="58">
        <v>3111</v>
      </c>
      <c r="AJ21" s="58">
        <v>11179</v>
      </c>
      <c r="AK21" s="58">
        <v>49990</v>
      </c>
      <c r="AL21" s="58">
        <v>5308</v>
      </c>
      <c r="AM21" s="58">
        <v>8340</v>
      </c>
      <c r="AN21" s="58">
        <v>11070</v>
      </c>
      <c r="AO21" s="58">
        <v>15113</v>
      </c>
      <c r="AP21" s="58">
        <v>6679</v>
      </c>
      <c r="AQ21" s="58">
        <v>7230</v>
      </c>
      <c r="AR21" s="58">
        <v>36513</v>
      </c>
      <c r="AS21" s="58">
        <v>9866</v>
      </c>
      <c r="AT21" s="58">
        <v>5726</v>
      </c>
      <c r="AU21" s="58">
        <v>-4966</v>
      </c>
      <c r="AV21" s="58">
        <v>5620</v>
      </c>
      <c r="AW21" s="58">
        <v>4250</v>
      </c>
      <c r="AX21" s="58">
        <v>13972</v>
      </c>
      <c r="AY21" s="58">
        <v>13947</v>
      </c>
      <c r="AZ21" s="58">
        <v>16479</v>
      </c>
      <c r="BA21" s="58">
        <v>21280</v>
      </c>
    </row>
    <row r="22" spans="1:53" x14ac:dyDescent="0.4">
      <c r="A22" s="73" t="s">
        <v>163</v>
      </c>
      <c r="B22" s="58">
        <v>-2170.319</v>
      </c>
      <c r="C22" s="58">
        <v>-1694.4377659999998</v>
      </c>
      <c r="D22" s="58">
        <v>-2746.9358170000005</v>
      </c>
      <c r="E22" s="58">
        <v>-2954.1957849999999</v>
      </c>
      <c r="F22" s="58">
        <v>-2887.6669999999999</v>
      </c>
      <c r="G22" s="58">
        <v>-1055.718625</v>
      </c>
      <c r="H22" s="58">
        <v>-2532.6582349999999</v>
      </c>
      <c r="I22" s="58">
        <v>-1793.494063000001</v>
      </c>
      <c r="J22" s="58">
        <v>-4145.3924870000001</v>
      </c>
      <c r="K22" s="58">
        <v>-2654.8712169999999</v>
      </c>
      <c r="L22" s="58">
        <v>-1833.8009219999994</v>
      </c>
      <c r="M22" s="58">
        <v>-3965.411078000001</v>
      </c>
      <c r="N22" s="58">
        <v>-4113.0428240000001</v>
      </c>
      <c r="O22" s="58">
        <v>-4693</v>
      </c>
      <c r="P22" s="58">
        <v>-4302</v>
      </c>
      <c r="Q22" s="58">
        <v>-6340</v>
      </c>
      <c r="R22" s="58">
        <v>-3886</v>
      </c>
      <c r="S22" s="58">
        <v>-8079</v>
      </c>
      <c r="T22" s="58">
        <v>-3228</v>
      </c>
      <c r="U22" s="58">
        <v>-4021</v>
      </c>
      <c r="V22" s="58">
        <v>-4928</v>
      </c>
      <c r="W22" s="58">
        <v>-4823</v>
      </c>
      <c r="X22" s="58">
        <v>-13456</v>
      </c>
      <c r="Y22" s="58">
        <v>-5956</v>
      </c>
      <c r="Z22" s="58">
        <v>-9682</v>
      </c>
      <c r="AA22" s="58">
        <v>-6321</v>
      </c>
      <c r="AB22" s="58">
        <v>-13577</v>
      </c>
      <c r="AC22" s="58">
        <v>-5974</v>
      </c>
      <c r="AD22" s="58">
        <v>1465</v>
      </c>
      <c r="AE22" s="58">
        <v>-3076</v>
      </c>
      <c r="AF22" s="58">
        <v>-3870</v>
      </c>
      <c r="AG22" s="58">
        <v>-7867</v>
      </c>
      <c r="AH22" s="58">
        <v>-2142</v>
      </c>
      <c r="AI22" s="58">
        <v>317</v>
      </c>
      <c r="AJ22" s="58">
        <v>2383</v>
      </c>
      <c r="AK22" s="58">
        <v>-7522</v>
      </c>
      <c r="AL22" s="58">
        <v>-357</v>
      </c>
      <c r="AM22" s="58">
        <v>-11519</v>
      </c>
      <c r="AN22" s="58">
        <v>-5203</v>
      </c>
      <c r="AO22" s="58">
        <v>-11634</v>
      </c>
      <c r="AP22" s="58">
        <v>-1632</v>
      </c>
      <c r="AQ22" s="58">
        <v>457</v>
      </c>
      <c r="AR22" s="58">
        <v>-24842</v>
      </c>
      <c r="AS22" s="58">
        <v>-9791</v>
      </c>
      <c r="AT22" s="58">
        <v>2528</v>
      </c>
      <c r="AU22" s="58">
        <v>-615</v>
      </c>
      <c r="AV22" s="58">
        <v>-640</v>
      </c>
      <c r="AW22" s="58">
        <v>-10129</v>
      </c>
      <c r="AX22" s="58">
        <v>-4879</v>
      </c>
      <c r="AY22" s="58">
        <v>-4550</v>
      </c>
      <c r="AZ22" s="58">
        <v>-6846</v>
      </c>
      <c r="BA22" s="58">
        <v>-13060</v>
      </c>
    </row>
    <row r="23" spans="1:53" s="43" customFormat="1" ht="33.6" x14ac:dyDescent="0.4">
      <c r="A23" s="60" t="s">
        <v>82</v>
      </c>
      <c r="B23" s="61">
        <v>7911.7190000000001</v>
      </c>
      <c r="C23" s="61">
        <v>6961.5274119999985</v>
      </c>
      <c r="D23" s="61">
        <v>7782.115863</v>
      </c>
      <c r="E23" s="61">
        <v>11210.603913882995</v>
      </c>
      <c r="F23" s="61">
        <v>9958.5290000000005</v>
      </c>
      <c r="G23" s="61">
        <v>9175.1931619999978</v>
      </c>
      <c r="H23" s="61">
        <v>9872.8395388919726</v>
      </c>
      <c r="I23" s="61">
        <v>6532.0819008399867</v>
      </c>
      <c r="J23" s="61">
        <v>12451.109805</v>
      </c>
      <c r="K23" s="61">
        <v>10130.222059278574</v>
      </c>
      <c r="L23" s="61">
        <v>5002.5263654341179</v>
      </c>
      <c r="M23" s="61">
        <v>15339.155692287306</v>
      </c>
      <c r="N23" s="61">
        <v>13113.549814719199</v>
      </c>
      <c r="O23" s="61">
        <v>13069</v>
      </c>
      <c r="P23" s="61">
        <v>9152</v>
      </c>
      <c r="Q23" s="61">
        <v>13605</v>
      </c>
      <c r="R23" s="61">
        <v>15138</v>
      </c>
      <c r="S23" s="61">
        <v>18917</v>
      </c>
      <c r="T23" s="61">
        <v>12298</v>
      </c>
      <c r="U23" s="61">
        <v>23382</v>
      </c>
      <c r="V23" s="61">
        <v>14245</v>
      </c>
      <c r="W23" s="61">
        <v>13786</v>
      </c>
      <c r="X23" s="61">
        <v>7441</v>
      </c>
      <c r="Y23" s="61">
        <v>15964</v>
      </c>
      <c r="Z23" s="61">
        <v>8658</v>
      </c>
      <c r="AA23" s="61">
        <v>14107</v>
      </c>
      <c r="AB23" s="61">
        <v>8892</v>
      </c>
      <c r="AC23" s="61">
        <v>15888</v>
      </c>
      <c r="AD23" s="61">
        <v>19056</v>
      </c>
      <c r="AE23" s="61">
        <v>6584</v>
      </c>
      <c r="AF23" s="61">
        <v>12158</v>
      </c>
      <c r="AG23" s="61">
        <v>-5871</v>
      </c>
      <c r="AH23" s="61">
        <v>10574</v>
      </c>
      <c r="AI23" s="61">
        <v>3428</v>
      </c>
      <c r="AJ23" s="61">
        <v>13562</v>
      </c>
      <c r="AK23" s="61">
        <v>42468</v>
      </c>
      <c r="AL23" s="61">
        <v>4950</v>
      </c>
      <c r="AM23" s="61">
        <v>-3178</v>
      </c>
      <c r="AN23" s="61">
        <v>5868</v>
      </c>
      <c r="AO23" s="61">
        <v>3478</v>
      </c>
      <c r="AP23" s="61">
        <v>5047</v>
      </c>
      <c r="AQ23" s="61">
        <v>7686</v>
      </c>
      <c r="AR23" s="61">
        <v>11671</v>
      </c>
      <c r="AS23" s="61">
        <v>76</v>
      </c>
      <c r="AT23" s="61">
        <v>8253</v>
      </c>
      <c r="AU23" s="61">
        <v>-5581</v>
      </c>
      <c r="AV23" s="61">
        <v>4981</v>
      </c>
      <c r="AW23" s="61">
        <v>-5879</v>
      </c>
      <c r="AX23" s="61">
        <v>9093</v>
      </c>
      <c r="AY23" s="61">
        <v>9397</v>
      </c>
      <c r="AZ23" s="61">
        <v>9633</v>
      </c>
      <c r="BA23" s="61">
        <v>8220</v>
      </c>
    </row>
    <row r="24" spans="1:53" x14ac:dyDescent="0.4">
      <c r="A24" s="73" t="s">
        <v>83</v>
      </c>
      <c r="B24" s="58">
        <v>374.39299999999997</v>
      </c>
      <c r="C24" s="58">
        <v>316.56169299999999</v>
      </c>
      <c r="D24" s="58">
        <v>421.60124200000001</v>
      </c>
      <c r="E24" s="58">
        <v>1216.500628</v>
      </c>
      <c r="F24" s="58">
        <v>321.87799999999999</v>
      </c>
      <c r="G24" s="58">
        <v>374.54125400000004</v>
      </c>
      <c r="H24" s="58">
        <v>576.72926589196641</v>
      </c>
      <c r="I24" s="58">
        <v>719.70835083998418</v>
      </c>
      <c r="J24" s="58">
        <v>459.04093</v>
      </c>
      <c r="K24" s="58">
        <v>502.82679727857669</v>
      </c>
      <c r="L24" s="58">
        <v>645.20977843411515</v>
      </c>
      <c r="M24" s="58">
        <v>692.04039228730812</v>
      </c>
      <c r="N24" s="58">
        <v>870.96571471919879</v>
      </c>
      <c r="O24" s="58">
        <v>1187</v>
      </c>
      <c r="P24" s="58">
        <v>459</v>
      </c>
      <c r="Q24" s="58">
        <v>833</v>
      </c>
      <c r="R24" s="58">
        <v>763</v>
      </c>
      <c r="S24" s="58">
        <v>917</v>
      </c>
      <c r="T24" s="58">
        <v>245</v>
      </c>
      <c r="U24" s="58">
        <v>1379</v>
      </c>
      <c r="V24" s="58">
        <v>818</v>
      </c>
      <c r="W24" s="58">
        <v>800</v>
      </c>
      <c r="X24" s="58">
        <v>1064</v>
      </c>
      <c r="Y24" s="58">
        <v>1215</v>
      </c>
      <c r="Z24" s="58">
        <v>894</v>
      </c>
      <c r="AA24" s="58">
        <v>1133</v>
      </c>
      <c r="AB24" s="58">
        <v>1111</v>
      </c>
      <c r="AC24" s="58">
        <v>1556</v>
      </c>
      <c r="AD24" s="58">
        <v>1334</v>
      </c>
      <c r="AE24" s="58">
        <v>1404</v>
      </c>
      <c r="AF24" s="58">
        <v>1467</v>
      </c>
      <c r="AG24" s="58">
        <v>1326</v>
      </c>
      <c r="AH24" s="58">
        <v>1194</v>
      </c>
      <c r="AI24" s="58">
        <v>1134</v>
      </c>
      <c r="AJ24" s="58">
        <v>1233</v>
      </c>
      <c r="AK24" s="58">
        <v>1575</v>
      </c>
      <c r="AL24" s="58">
        <v>100</v>
      </c>
      <c r="AM24" s="58">
        <v>336</v>
      </c>
      <c r="AN24" s="58">
        <v>266</v>
      </c>
      <c r="AO24" s="58">
        <v>-270</v>
      </c>
      <c r="AP24" s="58">
        <v>294</v>
      </c>
      <c r="AQ24" s="58">
        <v>368</v>
      </c>
      <c r="AR24" s="58">
        <v>551</v>
      </c>
      <c r="AS24" s="58">
        <v>160</v>
      </c>
      <c r="AT24" s="58">
        <v>250</v>
      </c>
      <c r="AU24" s="58">
        <v>296</v>
      </c>
      <c r="AV24" s="58">
        <v>206</v>
      </c>
      <c r="AW24" s="58">
        <v>562</v>
      </c>
      <c r="AX24" s="58">
        <v>259</v>
      </c>
      <c r="AY24" s="58">
        <v>347</v>
      </c>
      <c r="AZ24" s="58">
        <v>436</v>
      </c>
      <c r="BA24" s="58">
        <v>436</v>
      </c>
    </row>
    <row r="25" spans="1:53" s="43" customFormat="1" ht="33.6" x14ac:dyDescent="0.4">
      <c r="A25" s="60" t="s">
        <v>84</v>
      </c>
      <c r="B25" s="61">
        <v>7537.326</v>
      </c>
      <c r="C25" s="61">
        <v>6644.9657189999989</v>
      </c>
      <c r="D25" s="61">
        <v>7360.5146209999994</v>
      </c>
      <c r="E25" s="61">
        <v>9994.1032860000014</v>
      </c>
      <c r="F25" s="61">
        <v>9636.65</v>
      </c>
      <c r="G25" s="61">
        <v>8800.6529079999982</v>
      </c>
      <c r="H25" s="61">
        <v>9296.1102730000039</v>
      </c>
      <c r="I25" s="61">
        <v>5812.3735499999966</v>
      </c>
      <c r="J25" s="61">
        <v>11992.068875000001</v>
      </c>
      <c r="K25" s="61">
        <v>9627.3952619999982</v>
      </c>
      <c r="L25" s="61">
        <v>4357.3165870000012</v>
      </c>
      <c r="M25" s="61">
        <v>14647.115300000001</v>
      </c>
      <c r="N25" s="61">
        <v>12242.5841</v>
      </c>
      <c r="O25" s="61">
        <v>11882</v>
      </c>
      <c r="P25" s="61">
        <v>8693</v>
      </c>
      <c r="Q25" s="61">
        <v>12772</v>
      </c>
      <c r="R25" s="61">
        <v>14375</v>
      </c>
      <c r="S25" s="61">
        <v>18000</v>
      </c>
      <c r="T25" s="61">
        <v>12053</v>
      </c>
      <c r="U25" s="61">
        <v>22003</v>
      </c>
      <c r="V25" s="61">
        <v>13427</v>
      </c>
      <c r="W25" s="61">
        <v>12986</v>
      </c>
      <c r="X25" s="61">
        <v>6377</v>
      </c>
      <c r="Y25" s="61">
        <v>14749</v>
      </c>
      <c r="Z25" s="61">
        <v>7764</v>
      </c>
      <c r="AA25" s="61">
        <v>12974</v>
      </c>
      <c r="AB25" s="61">
        <v>7781</v>
      </c>
      <c r="AC25" s="61">
        <v>14332</v>
      </c>
      <c r="AD25" s="61">
        <v>17722</v>
      </c>
      <c r="AE25" s="61">
        <v>5180</v>
      </c>
      <c r="AF25" s="61">
        <v>10691</v>
      </c>
      <c r="AG25" s="61">
        <v>-7197</v>
      </c>
      <c r="AH25" s="61">
        <v>9380</v>
      </c>
      <c r="AI25" s="61">
        <v>2294</v>
      </c>
      <c r="AJ25" s="61">
        <v>12329</v>
      </c>
      <c r="AK25" s="61">
        <v>40893</v>
      </c>
      <c r="AL25" s="61">
        <v>4850</v>
      </c>
      <c r="AM25" s="61">
        <v>-3514</v>
      </c>
      <c r="AN25" s="61">
        <v>5602</v>
      </c>
      <c r="AO25" s="61">
        <v>3747</v>
      </c>
      <c r="AP25" s="61">
        <v>4753</v>
      </c>
      <c r="AQ25" s="61">
        <v>7318</v>
      </c>
      <c r="AR25" s="61">
        <v>11120</v>
      </c>
      <c r="AS25" s="61">
        <v>-84</v>
      </c>
      <c r="AT25" s="61">
        <v>8004</v>
      </c>
      <c r="AU25" s="61">
        <v>-5878</v>
      </c>
      <c r="AV25" s="61">
        <v>4775</v>
      </c>
      <c r="AW25" s="61">
        <v>-6441</v>
      </c>
      <c r="AX25" s="61">
        <v>8834</v>
      </c>
      <c r="AY25" s="61">
        <v>9050</v>
      </c>
      <c r="AZ25" s="61">
        <v>9197</v>
      </c>
      <c r="BA25" s="61">
        <v>7783</v>
      </c>
    </row>
    <row r="26" spans="1:53" x14ac:dyDescent="0.4">
      <c r="A26" s="75"/>
    </row>
    <row r="27" spans="1:53" ht="12" customHeight="1" x14ac:dyDescent="0.4"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</row>
    <row r="28" spans="1:53" ht="12" customHeight="1" x14ac:dyDescent="0.55000000000000004">
      <c r="A28" s="77"/>
    </row>
    <row r="29" spans="1:53" ht="43.2" x14ac:dyDescent="0.4">
      <c r="A29" s="41" t="s">
        <v>27</v>
      </c>
    </row>
    <row r="30" spans="1:53" ht="18" x14ac:dyDescent="0.4">
      <c r="A30" s="56" t="s">
        <v>87</v>
      </c>
    </row>
    <row r="31" spans="1:53" ht="18" x14ac:dyDescent="0.4">
      <c r="A31" s="56" t="s">
        <v>72</v>
      </c>
    </row>
    <row r="32" spans="1:53" s="93" customFormat="1" x14ac:dyDescent="0.4">
      <c r="A32" s="39"/>
      <c r="B32" s="44" t="s">
        <v>26</v>
      </c>
      <c r="C32" s="44" t="s">
        <v>68</v>
      </c>
      <c r="D32" s="44" t="s">
        <v>69</v>
      </c>
      <c r="E32" s="44" t="s">
        <v>70</v>
      </c>
      <c r="F32" s="44" t="s">
        <v>88</v>
      </c>
      <c r="G32" s="44" t="s">
        <v>101</v>
      </c>
      <c r="H32" s="44" t="s">
        <v>102</v>
      </c>
      <c r="I32" s="44" t="s">
        <v>103</v>
      </c>
      <c r="J32" s="44" t="s">
        <v>104</v>
      </c>
      <c r="K32" s="44" t="s">
        <v>105</v>
      </c>
      <c r="L32" s="44" t="s">
        <v>106</v>
      </c>
      <c r="M32" s="44" t="s">
        <v>107</v>
      </c>
      <c r="N32" s="44" t="s">
        <v>108</v>
      </c>
      <c r="O32" s="44" t="s">
        <v>109</v>
      </c>
      <c r="P32" s="44" t="s">
        <v>110</v>
      </c>
      <c r="Q32" s="44" t="s">
        <v>111</v>
      </c>
      <c r="R32" s="44" t="s">
        <v>112</v>
      </c>
      <c r="S32" s="44" t="s">
        <v>113</v>
      </c>
      <c r="T32" s="44" t="s">
        <v>114</v>
      </c>
      <c r="U32" s="44" t="s">
        <v>115</v>
      </c>
      <c r="V32" s="44" t="s">
        <v>116</v>
      </c>
      <c r="W32" s="44" t="s">
        <v>117</v>
      </c>
      <c r="X32" s="44" t="s">
        <v>118</v>
      </c>
      <c r="Y32" s="44" t="s">
        <v>119</v>
      </c>
      <c r="Z32" s="44" t="s">
        <v>120</v>
      </c>
      <c r="AA32" s="44" t="s">
        <v>121</v>
      </c>
      <c r="AB32" s="44" t="s">
        <v>122</v>
      </c>
      <c r="AC32" s="44" t="s">
        <v>123</v>
      </c>
      <c r="AD32" s="44" t="s">
        <v>124</v>
      </c>
      <c r="AE32" s="44" t="s">
        <v>125</v>
      </c>
      <c r="AF32" s="44" t="s">
        <v>126</v>
      </c>
      <c r="AG32" s="44" t="s">
        <v>127</v>
      </c>
      <c r="AH32" s="44" t="s">
        <v>128</v>
      </c>
      <c r="AI32" s="44" t="s">
        <v>129</v>
      </c>
      <c r="AJ32" s="44" t="s">
        <v>130</v>
      </c>
      <c r="AK32" s="44" t="s">
        <v>131</v>
      </c>
      <c r="AL32" s="44" t="s">
        <v>149</v>
      </c>
      <c r="AM32" s="44" t="s">
        <v>150</v>
      </c>
      <c r="AN32" s="44" t="s">
        <v>151</v>
      </c>
      <c r="AO32" s="44" t="s">
        <v>152</v>
      </c>
      <c r="AP32" s="44" t="s">
        <v>153</v>
      </c>
      <c r="AQ32" s="44" t="s">
        <v>154</v>
      </c>
      <c r="AR32" s="44" t="s">
        <v>155</v>
      </c>
      <c r="AS32" s="44" t="s">
        <v>156</v>
      </c>
      <c r="AT32" s="44" t="s">
        <v>157</v>
      </c>
      <c r="AU32" s="44" t="s">
        <v>158</v>
      </c>
      <c r="AV32" s="44" t="s">
        <v>159</v>
      </c>
      <c r="AW32" s="44" t="s">
        <v>160</v>
      </c>
      <c r="AX32" s="44" t="s">
        <v>174</v>
      </c>
      <c r="AY32" s="44" t="s">
        <v>175</v>
      </c>
      <c r="AZ32" s="44" t="s">
        <v>176</v>
      </c>
      <c r="BA32" s="44" t="s">
        <v>177</v>
      </c>
    </row>
    <row r="33" spans="1:53" x14ac:dyDescent="0.4">
      <c r="A33" s="78" t="s">
        <v>11</v>
      </c>
      <c r="AX33" s="71"/>
      <c r="AY33" s="71"/>
      <c r="AZ33" s="71"/>
      <c r="BA33" s="71"/>
    </row>
    <row r="34" spans="1:53" x14ac:dyDescent="0.4">
      <c r="A34" s="79" t="s">
        <v>0</v>
      </c>
      <c r="B34" s="80">
        <v>42042.016000000003</v>
      </c>
      <c r="C34" s="80">
        <v>43773.793999999994</v>
      </c>
      <c r="D34" s="80">
        <v>45636.222000000009</v>
      </c>
      <c r="E34" s="80">
        <v>49911.23</v>
      </c>
      <c r="F34" s="80">
        <v>44496.436999999998</v>
      </c>
      <c r="G34" s="80">
        <v>49202.055</v>
      </c>
      <c r="H34" s="80">
        <v>49307.073999999986</v>
      </c>
      <c r="I34" s="80">
        <v>56303.006000000001</v>
      </c>
      <c r="J34" s="80">
        <v>51072.048999999999</v>
      </c>
      <c r="K34" s="80">
        <v>51989.433999999994</v>
      </c>
      <c r="L34" s="80">
        <v>54829.653999999995</v>
      </c>
      <c r="M34" s="80">
        <v>95087.94200000001</v>
      </c>
      <c r="N34" s="80">
        <v>71606.796000000002</v>
      </c>
      <c r="O34" s="80">
        <v>78525</v>
      </c>
      <c r="P34" s="80">
        <v>72497</v>
      </c>
      <c r="Q34" s="80">
        <v>83410</v>
      </c>
      <c r="R34" s="80">
        <v>70526</v>
      </c>
      <c r="S34" s="80">
        <v>74777</v>
      </c>
      <c r="T34" s="80">
        <v>73337</v>
      </c>
      <c r="U34" s="80">
        <v>77909</v>
      </c>
      <c r="V34" s="80">
        <v>72461</v>
      </c>
      <c r="W34" s="80">
        <v>74951</v>
      </c>
      <c r="X34" s="80">
        <v>74988</v>
      </c>
      <c r="Y34" s="80">
        <v>87529</v>
      </c>
      <c r="Z34" s="80">
        <v>81080</v>
      </c>
      <c r="AA34" s="80">
        <v>82717</v>
      </c>
      <c r="AB34" s="80">
        <v>89613</v>
      </c>
      <c r="AC34" s="80">
        <v>99732</v>
      </c>
      <c r="AD34" s="80">
        <v>87154.557000000001</v>
      </c>
      <c r="AE34" s="80">
        <v>88052.714000000007</v>
      </c>
      <c r="AF34" s="80">
        <v>90785.057000000001</v>
      </c>
      <c r="AG34" s="80">
        <v>95296.271999999997</v>
      </c>
      <c r="AH34" s="80">
        <v>87534.904999999999</v>
      </c>
      <c r="AI34" s="80">
        <v>89640.148000000001</v>
      </c>
      <c r="AJ34" s="80">
        <v>86099.789000000004</v>
      </c>
      <c r="AK34" s="80">
        <v>104171.45299999999</v>
      </c>
      <c r="AL34" s="80">
        <v>85570.846999999994</v>
      </c>
      <c r="AM34" s="80">
        <v>87739.684999999998</v>
      </c>
      <c r="AN34" s="80">
        <v>87115.743000000002</v>
      </c>
      <c r="AO34" s="80">
        <v>107939.117</v>
      </c>
      <c r="AP34" s="80">
        <v>90329.356</v>
      </c>
      <c r="AQ34" s="80">
        <v>95702.858999999997</v>
      </c>
      <c r="AR34" s="80">
        <v>90990.731999999989</v>
      </c>
      <c r="AS34" s="80">
        <v>109641.33600000001</v>
      </c>
      <c r="AT34" s="80">
        <v>98392.074999999997</v>
      </c>
      <c r="AU34" s="80">
        <v>83945.875999999989</v>
      </c>
      <c r="AV34" s="80">
        <v>96431.025999999998</v>
      </c>
      <c r="AW34" s="80">
        <v>110066.14800000002</v>
      </c>
      <c r="AX34" s="80">
        <v>115762.84299999999</v>
      </c>
      <c r="AY34" s="80">
        <v>120102.549</v>
      </c>
      <c r="AZ34" s="80">
        <v>116689.442</v>
      </c>
      <c r="BA34" s="80">
        <v>149459.076</v>
      </c>
    </row>
    <row r="35" spans="1:53" x14ac:dyDescent="0.4">
      <c r="A35" s="52" t="s">
        <v>1</v>
      </c>
      <c r="B35" s="37">
        <v>15582.117</v>
      </c>
      <c r="C35" s="37">
        <v>17474.489000000001</v>
      </c>
      <c r="D35" s="37">
        <v>19650.139000000003</v>
      </c>
      <c r="E35" s="37">
        <v>20605.137999999999</v>
      </c>
      <c r="F35" s="37">
        <v>18457.531999999999</v>
      </c>
      <c r="G35" s="37">
        <v>21734.294999999998</v>
      </c>
      <c r="H35" s="37">
        <v>21967.63</v>
      </c>
      <c r="I35" s="37">
        <v>26191.985000000004</v>
      </c>
      <c r="J35" s="37">
        <v>22925.863000000001</v>
      </c>
      <c r="K35" s="37">
        <v>24303.636999999999</v>
      </c>
      <c r="L35" s="37">
        <v>24697.263000000006</v>
      </c>
      <c r="M35" s="37">
        <v>40838.619999999995</v>
      </c>
      <c r="N35" s="37">
        <v>34378.547811999997</v>
      </c>
      <c r="O35" s="37">
        <v>37726</v>
      </c>
      <c r="P35" s="37">
        <v>35180</v>
      </c>
      <c r="Q35" s="37">
        <v>41256</v>
      </c>
      <c r="R35" s="37">
        <v>34674</v>
      </c>
      <c r="S35" s="37">
        <v>37795</v>
      </c>
      <c r="T35" s="37">
        <v>36369</v>
      </c>
      <c r="U35" s="37">
        <v>43774</v>
      </c>
      <c r="V35" s="37">
        <v>40180</v>
      </c>
      <c r="W35" s="37">
        <v>41679</v>
      </c>
      <c r="X35" s="37">
        <v>41373</v>
      </c>
      <c r="Y35" s="37">
        <v>52132</v>
      </c>
      <c r="Z35" s="37">
        <v>47360</v>
      </c>
      <c r="AA35" s="37">
        <v>46092</v>
      </c>
      <c r="AB35" s="37">
        <v>53156</v>
      </c>
      <c r="AC35" s="37">
        <v>63018</v>
      </c>
      <c r="AD35" s="37">
        <v>51504.762999999999</v>
      </c>
      <c r="AE35" s="37">
        <v>51436.466999999997</v>
      </c>
      <c r="AF35" s="37">
        <v>51449.065999999999</v>
      </c>
      <c r="AG35" s="37">
        <v>54664.381999999998</v>
      </c>
      <c r="AH35" s="37">
        <v>50215.934000000001</v>
      </c>
      <c r="AI35" s="37">
        <v>49936.163999999997</v>
      </c>
      <c r="AJ35" s="37">
        <v>46221.72</v>
      </c>
      <c r="AK35" s="37">
        <v>59566.442000000003</v>
      </c>
      <c r="AL35" s="37">
        <v>50711.89</v>
      </c>
      <c r="AM35" s="37">
        <v>51146.065000000002</v>
      </c>
      <c r="AN35" s="37">
        <v>49294.328000000001</v>
      </c>
      <c r="AO35" s="37">
        <v>66154.536999999997</v>
      </c>
      <c r="AP35" s="37">
        <v>52780.949014999998</v>
      </c>
      <c r="AQ35" s="37">
        <v>53695.049154000015</v>
      </c>
      <c r="AR35" s="37">
        <v>49838.781524999999</v>
      </c>
      <c r="AS35" s="37">
        <v>69181.471101999996</v>
      </c>
      <c r="AT35" s="37">
        <v>62116.637000000002</v>
      </c>
      <c r="AU35" s="37">
        <v>46887.225999999995</v>
      </c>
      <c r="AV35" s="37">
        <v>60899.620999999999</v>
      </c>
      <c r="AW35" s="37">
        <v>72176.573000000004</v>
      </c>
      <c r="AX35" s="37">
        <v>77411.324999999997</v>
      </c>
      <c r="AY35" s="37">
        <v>78464.546999999991</v>
      </c>
      <c r="AZ35" s="37">
        <v>76892.138999999996</v>
      </c>
      <c r="BA35" s="37">
        <v>104278.47100000001</v>
      </c>
    </row>
    <row r="36" spans="1:53" x14ac:dyDescent="0.4">
      <c r="A36" s="52" t="s">
        <v>2</v>
      </c>
      <c r="B36" s="37">
        <v>24133.286</v>
      </c>
      <c r="C36" s="37">
        <v>24134.654000000002</v>
      </c>
      <c r="D36" s="37">
        <v>23443.716</v>
      </c>
      <c r="E36" s="37">
        <v>26430.124000000003</v>
      </c>
      <c r="F36" s="37">
        <v>23753.651999999998</v>
      </c>
      <c r="G36" s="37">
        <v>25063.945000000003</v>
      </c>
      <c r="H36" s="37">
        <v>24753.647000000001</v>
      </c>
      <c r="I36" s="37">
        <v>26835.570999999993</v>
      </c>
      <c r="J36" s="37">
        <v>25415.814999999999</v>
      </c>
      <c r="K36" s="37">
        <v>25402.528999999999</v>
      </c>
      <c r="L36" s="37">
        <v>27260.437000000005</v>
      </c>
      <c r="M36" s="37">
        <v>50484.292000000001</v>
      </c>
      <c r="N36" s="37">
        <v>34508.533188000001</v>
      </c>
      <c r="O36" s="37">
        <v>37471</v>
      </c>
      <c r="P36" s="37">
        <v>33828</v>
      </c>
      <c r="Q36" s="37">
        <v>38135</v>
      </c>
      <c r="R36" s="37">
        <v>32870</v>
      </c>
      <c r="S36" s="37">
        <v>33517</v>
      </c>
      <c r="T36" s="37">
        <v>34046</v>
      </c>
      <c r="U36" s="37">
        <v>30619</v>
      </c>
      <c r="V36" s="37">
        <v>28992</v>
      </c>
      <c r="W36" s="37">
        <v>29496</v>
      </c>
      <c r="X36" s="37">
        <v>29902</v>
      </c>
      <c r="Y36" s="37">
        <v>30746</v>
      </c>
      <c r="Z36" s="37">
        <v>30827</v>
      </c>
      <c r="AA36" s="37">
        <v>31960</v>
      </c>
      <c r="AB36" s="37">
        <v>32668</v>
      </c>
      <c r="AC36" s="37">
        <v>31941</v>
      </c>
      <c r="AD36" s="37">
        <v>31025.453000000001</v>
      </c>
      <c r="AE36" s="37">
        <v>32613.973000000002</v>
      </c>
      <c r="AF36" s="37">
        <v>34993.603999999999</v>
      </c>
      <c r="AG36" s="37">
        <v>35431.091999999997</v>
      </c>
      <c r="AH36" s="37">
        <v>33580.707000000002</v>
      </c>
      <c r="AI36" s="37">
        <v>35174.173000000003</v>
      </c>
      <c r="AJ36" s="37">
        <v>35815.286</v>
      </c>
      <c r="AK36" s="37">
        <v>38840.453999999998</v>
      </c>
      <c r="AL36" s="37">
        <v>30679.17</v>
      </c>
      <c r="AM36" s="37">
        <v>31656.170999999998</v>
      </c>
      <c r="AN36" s="37">
        <v>33255.764000000003</v>
      </c>
      <c r="AO36" s="37">
        <v>35276.214999999997</v>
      </c>
      <c r="AP36" s="37">
        <v>28215.246837000006</v>
      </c>
      <c r="AQ36" s="37">
        <v>25055.952814999997</v>
      </c>
      <c r="AR36" s="37">
        <v>27554.777245000005</v>
      </c>
      <c r="AS36" s="37">
        <v>30163.041807000016</v>
      </c>
      <c r="AT36" s="37">
        <v>26731.915000000001</v>
      </c>
      <c r="AU36" s="37">
        <v>28165.290999999997</v>
      </c>
      <c r="AV36" s="37">
        <v>26470.69</v>
      </c>
      <c r="AW36" s="37">
        <v>28170.02</v>
      </c>
      <c r="AX36" s="37">
        <v>29483.075000000001</v>
      </c>
      <c r="AY36" s="37">
        <v>32829.296000000002</v>
      </c>
      <c r="AZ36" s="37">
        <v>30585.150999999998</v>
      </c>
      <c r="BA36" s="37">
        <v>34341.289000000004</v>
      </c>
    </row>
    <row r="37" spans="1:53" x14ac:dyDescent="0.4">
      <c r="A37" s="52" t="s">
        <v>3</v>
      </c>
      <c r="B37" s="37">
        <v>2326.6129999999998</v>
      </c>
      <c r="C37" s="37">
        <v>2164.6510000000003</v>
      </c>
      <c r="D37" s="37">
        <v>2542.3669999999997</v>
      </c>
      <c r="E37" s="37">
        <v>2875.9680000000012</v>
      </c>
      <c r="F37" s="37">
        <v>2285.2530000000002</v>
      </c>
      <c r="G37" s="37">
        <v>2403.8150000000001</v>
      </c>
      <c r="H37" s="37">
        <v>2585.7969999999991</v>
      </c>
      <c r="I37" s="37">
        <v>3275.45</v>
      </c>
      <c r="J37" s="37">
        <v>2730.3710000000001</v>
      </c>
      <c r="K37" s="37">
        <v>2283.268</v>
      </c>
      <c r="L37" s="37">
        <v>2871.9539999999997</v>
      </c>
      <c r="M37" s="37">
        <v>3765.0299999999997</v>
      </c>
      <c r="N37" s="37">
        <v>2719.7150000000001</v>
      </c>
      <c r="O37" s="37">
        <v>3328</v>
      </c>
      <c r="P37" s="37">
        <v>3489</v>
      </c>
      <c r="Q37" s="37">
        <v>4019</v>
      </c>
      <c r="R37" s="37">
        <v>2983</v>
      </c>
      <c r="S37" s="37">
        <v>3465</v>
      </c>
      <c r="T37" s="37">
        <v>2922</v>
      </c>
      <c r="U37" s="37">
        <v>3515</v>
      </c>
      <c r="V37" s="37">
        <v>3289</v>
      </c>
      <c r="W37" s="37">
        <v>3775</v>
      </c>
      <c r="X37" s="37">
        <v>3713</v>
      </c>
      <c r="Y37" s="37">
        <v>4651</v>
      </c>
      <c r="Z37" s="37">
        <v>2894</v>
      </c>
      <c r="AA37" s="37">
        <v>4664</v>
      </c>
      <c r="AB37" s="37">
        <v>3790</v>
      </c>
      <c r="AC37" s="37">
        <v>4774</v>
      </c>
      <c r="AD37" s="37">
        <v>4624.3410000000003</v>
      </c>
      <c r="AE37" s="37">
        <v>4002.2739999999999</v>
      </c>
      <c r="AF37" s="37">
        <v>4342.3869999999997</v>
      </c>
      <c r="AG37" s="37">
        <v>5200.7979999999998</v>
      </c>
      <c r="AH37" s="37">
        <v>3738.2640000000001</v>
      </c>
      <c r="AI37" s="37">
        <v>4529.8109999999997</v>
      </c>
      <c r="AJ37" s="37">
        <v>4062.7829999999999</v>
      </c>
      <c r="AK37" s="37">
        <v>5764.5569999999998</v>
      </c>
      <c r="AL37" s="37">
        <v>4179.7870000000003</v>
      </c>
      <c r="AM37" s="37">
        <v>4937.4489999999996</v>
      </c>
      <c r="AN37" s="37">
        <v>4565.6509999999998</v>
      </c>
      <c r="AO37" s="37">
        <v>6508.3649999999998</v>
      </c>
      <c r="AP37" s="37">
        <v>9333.1585079999968</v>
      </c>
      <c r="AQ37" s="37">
        <v>16951.855457999998</v>
      </c>
      <c r="AR37" s="37">
        <v>13597.177332999985</v>
      </c>
      <c r="AS37" s="37">
        <v>10296.818776000002</v>
      </c>
      <c r="AT37" s="37">
        <v>9543.5229999999992</v>
      </c>
      <c r="AU37" s="37">
        <v>8893.3590000000004</v>
      </c>
      <c r="AV37" s="37">
        <v>9060.7150000000001</v>
      </c>
      <c r="AW37" s="37">
        <v>9719.5550000000003</v>
      </c>
      <c r="AX37" s="37">
        <v>8868.4429999999993</v>
      </c>
      <c r="AY37" s="37">
        <v>8808.7060000000001</v>
      </c>
      <c r="AZ37" s="37">
        <v>9212.152</v>
      </c>
      <c r="BA37" s="37">
        <v>10839.316000000001</v>
      </c>
    </row>
    <row r="38" spans="1:53" x14ac:dyDescent="0.4">
      <c r="A38" s="81" t="s">
        <v>74</v>
      </c>
      <c r="B38" s="37">
        <v>-32212.667000000001</v>
      </c>
      <c r="C38" s="37">
        <v>-33050.597999999998</v>
      </c>
      <c r="D38" s="37">
        <v>-36044.084000000003</v>
      </c>
      <c r="E38" s="37">
        <v>-35683.460999999996</v>
      </c>
      <c r="F38" s="37">
        <v>-33186.885000000002</v>
      </c>
      <c r="G38" s="37">
        <v>-37951.786</v>
      </c>
      <c r="H38" s="37">
        <v>-37245.773999999998</v>
      </c>
      <c r="I38" s="37">
        <v>-40352.339999999997</v>
      </c>
      <c r="J38" s="37">
        <v>-37224.112999999998</v>
      </c>
      <c r="K38" s="37">
        <v>-38770.451000000001</v>
      </c>
      <c r="L38" s="37">
        <v>-41271.331000000006</v>
      </c>
      <c r="M38" s="37">
        <v>-73568.898000000001</v>
      </c>
      <c r="N38" s="37">
        <v>-53179.654000000002</v>
      </c>
      <c r="O38" s="37">
        <v>-59580</v>
      </c>
      <c r="P38" s="37">
        <v>-55564</v>
      </c>
      <c r="Q38" s="37">
        <v>-60469</v>
      </c>
      <c r="R38" s="37">
        <v>-51906</v>
      </c>
      <c r="S38" s="37">
        <v>-56533</v>
      </c>
      <c r="T38" s="37">
        <v>-55452</v>
      </c>
      <c r="U38" s="37">
        <v>-58751</v>
      </c>
      <c r="V38" s="37">
        <v>-56109</v>
      </c>
      <c r="W38" s="37">
        <v>-58558</v>
      </c>
      <c r="X38" s="37">
        <v>-56866</v>
      </c>
      <c r="Y38" s="37">
        <v>-67016</v>
      </c>
      <c r="Z38" s="37">
        <v>-62990</v>
      </c>
      <c r="AA38" s="37">
        <v>-63519</v>
      </c>
      <c r="AB38" s="37">
        <v>-68627</v>
      </c>
      <c r="AC38" s="37">
        <v>-77727</v>
      </c>
      <c r="AD38" s="37">
        <v>-67000.887000000002</v>
      </c>
      <c r="AE38" s="37">
        <v>-68204.303</v>
      </c>
      <c r="AF38" s="37">
        <v>-68612.828999999998</v>
      </c>
      <c r="AG38" s="37">
        <v>-72256.896999999997</v>
      </c>
      <c r="AH38" s="37">
        <v>-66361.671000000002</v>
      </c>
      <c r="AI38" s="37">
        <v>-68382.066000000006</v>
      </c>
      <c r="AJ38" s="37">
        <v>-64596.353999999999</v>
      </c>
      <c r="AK38" s="37">
        <v>-76606.407999999996</v>
      </c>
      <c r="AL38" s="37">
        <v>-66719.573999999993</v>
      </c>
      <c r="AM38" s="37">
        <v>-68700.964999999997</v>
      </c>
      <c r="AN38" s="37">
        <v>-66268.906000000003</v>
      </c>
      <c r="AO38" s="37">
        <v>-81845.467000000004</v>
      </c>
      <c r="AP38" s="37">
        <v>-70500.566000000006</v>
      </c>
      <c r="AQ38" s="37">
        <v>-76298.179000000004</v>
      </c>
      <c r="AR38" s="37">
        <v>-70154.171000000002</v>
      </c>
      <c r="AS38" s="37">
        <v>-87393.508000000002</v>
      </c>
      <c r="AT38" s="37">
        <v>-80388.368000000002</v>
      </c>
      <c r="AU38" s="37">
        <v>-68153.254000000001</v>
      </c>
      <c r="AV38" s="37">
        <v>-81669.347999999998</v>
      </c>
      <c r="AW38" s="37">
        <v>-89297.114000000001</v>
      </c>
      <c r="AX38" s="37">
        <v>-94226.796000000002</v>
      </c>
      <c r="AY38" s="37">
        <v>-98013.535999999993</v>
      </c>
      <c r="AZ38" s="37">
        <v>-96077.994000000006</v>
      </c>
      <c r="BA38" s="37">
        <v>-122338.079</v>
      </c>
    </row>
    <row r="39" spans="1:53" x14ac:dyDescent="0.4">
      <c r="A39" s="82" t="s">
        <v>161</v>
      </c>
      <c r="B39" s="83">
        <v>9829.349000000002</v>
      </c>
      <c r="C39" s="83">
        <v>10723.195999999996</v>
      </c>
      <c r="D39" s="83">
        <v>9592.1380000000063</v>
      </c>
      <c r="E39" s="83">
        <v>14227.768999999986</v>
      </c>
      <c r="F39" s="83">
        <v>11309.551999999996</v>
      </c>
      <c r="G39" s="83">
        <v>11250.269</v>
      </c>
      <c r="H39" s="83">
        <v>12061.3</v>
      </c>
      <c r="I39" s="83">
        <v>15950.665999999987</v>
      </c>
      <c r="J39" s="83">
        <v>13847.936000000002</v>
      </c>
      <c r="K39" s="83">
        <v>13218.982999999993</v>
      </c>
      <c r="L39" s="83">
        <v>13558.322999999989</v>
      </c>
      <c r="M39" s="83">
        <v>21519.044000000009</v>
      </c>
      <c r="N39" s="83">
        <v>18427.142</v>
      </c>
      <c r="O39" s="83">
        <v>18946</v>
      </c>
      <c r="P39" s="83">
        <v>16933</v>
      </c>
      <c r="Q39" s="83">
        <v>22941</v>
      </c>
      <c r="R39" s="83">
        <v>18620</v>
      </c>
      <c r="S39" s="83">
        <v>18245</v>
      </c>
      <c r="T39" s="83">
        <v>17885</v>
      </c>
      <c r="U39" s="83">
        <v>19158</v>
      </c>
      <c r="V39" s="83">
        <v>16351</v>
      </c>
      <c r="W39" s="83">
        <v>16392</v>
      </c>
      <c r="X39" s="83">
        <v>18122</v>
      </c>
      <c r="Y39" s="83">
        <v>20513</v>
      </c>
      <c r="Z39" s="83">
        <v>18090</v>
      </c>
      <c r="AA39" s="83">
        <v>19198</v>
      </c>
      <c r="AB39" s="83">
        <v>20986</v>
      </c>
      <c r="AC39" s="83">
        <v>22006</v>
      </c>
      <c r="AD39" s="83">
        <v>20153.669999999998</v>
      </c>
      <c r="AE39" s="83">
        <v>19848.411</v>
      </c>
      <c r="AF39" s="83">
        <v>22172.227999999999</v>
      </c>
      <c r="AG39" s="83">
        <v>23039.375</v>
      </c>
      <c r="AH39" s="83">
        <v>21173.234</v>
      </c>
      <c r="AI39" s="83">
        <v>21258.081999999999</v>
      </c>
      <c r="AJ39" s="83">
        <v>21503.435000000001</v>
      </c>
      <c r="AK39" s="83">
        <v>27565.044999999998</v>
      </c>
      <c r="AL39" s="83">
        <v>18851.273000000001</v>
      </c>
      <c r="AM39" s="83">
        <v>19038.72</v>
      </c>
      <c r="AN39" s="83">
        <v>20846.837</v>
      </c>
      <c r="AO39" s="83">
        <v>26093.65</v>
      </c>
      <c r="AP39" s="83">
        <v>19828.79</v>
      </c>
      <c r="AQ39" s="83">
        <v>19404.68</v>
      </c>
      <c r="AR39" s="83">
        <v>20836.561000000002</v>
      </c>
      <c r="AS39" s="83">
        <v>22247.828000000001</v>
      </c>
      <c r="AT39" s="83">
        <v>18003.706999999999</v>
      </c>
      <c r="AU39" s="83">
        <v>15792.621999999988</v>
      </c>
      <c r="AV39" s="83">
        <v>14761.678</v>
      </c>
      <c r="AW39" s="83">
        <v>20769.034000000014</v>
      </c>
      <c r="AX39" s="83">
        <v>21536.046999999991</v>
      </c>
      <c r="AY39" s="83">
        <v>22089.013000000006</v>
      </c>
      <c r="AZ39" s="83">
        <v>20611.447999999989</v>
      </c>
      <c r="BA39" s="83">
        <v>27120.997000000003</v>
      </c>
    </row>
    <row r="40" spans="1:53" x14ac:dyDescent="0.4">
      <c r="A40" s="81" t="s">
        <v>76</v>
      </c>
      <c r="B40" s="37">
        <v>-3176.4580000000001</v>
      </c>
      <c r="C40" s="37">
        <v>-3506.1860000000001</v>
      </c>
      <c r="D40" s="37">
        <v>-3782.7350000000001</v>
      </c>
      <c r="E40" s="37">
        <v>-3542.2670000000003</v>
      </c>
      <c r="F40" s="37">
        <v>-3617.239</v>
      </c>
      <c r="G40" s="37">
        <v>-4460.3760000000002</v>
      </c>
      <c r="H40" s="37">
        <v>-3856.259</v>
      </c>
      <c r="I40" s="37">
        <v>-4100.4210000000003</v>
      </c>
      <c r="J40" s="37">
        <v>-3486.7930000000001</v>
      </c>
      <c r="K40" s="37">
        <v>-4520.2860000000001</v>
      </c>
      <c r="L40" s="37">
        <v>-4944.1620000000003</v>
      </c>
      <c r="M40" s="37">
        <v>-7521.2889999999989</v>
      </c>
      <c r="N40" s="37">
        <v>-6165.1869999999999</v>
      </c>
      <c r="O40" s="37">
        <v>-7067</v>
      </c>
      <c r="P40" s="37">
        <v>-6691</v>
      </c>
      <c r="Q40" s="37">
        <v>-7170</v>
      </c>
      <c r="R40" s="37">
        <v>-6439</v>
      </c>
      <c r="S40" s="37">
        <v>-6453</v>
      </c>
      <c r="T40" s="37">
        <v>-7062</v>
      </c>
      <c r="U40" s="37">
        <v>-7399</v>
      </c>
      <c r="V40" s="37">
        <v>-6429</v>
      </c>
      <c r="W40" s="37">
        <v>-7779</v>
      </c>
      <c r="X40" s="37">
        <v>-7343</v>
      </c>
      <c r="Y40" s="37">
        <v>-8348</v>
      </c>
      <c r="Z40" s="37">
        <v>-7737</v>
      </c>
      <c r="AA40" s="37">
        <v>-8262</v>
      </c>
      <c r="AB40" s="37">
        <v>-8669</v>
      </c>
      <c r="AC40" s="37">
        <v>-9471</v>
      </c>
      <c r="AD40" s="37">
        <v>-8651.6270000000004</v>
      </c>
      <c r="AE40" s="37">
        <v>-9786.9940000000006</v>
      </c>
      <c r="AF40" s="37">
        <v>-9314.81</v>
      </c>
      <c r="AG40" s="37">
        <v>-10506.201999999999</v>
      </c>
      <c r="AH40" s="37">
        <v>-9732.8109999999997</v>
      </c>
      <c r="AI40" s="37">
        <v>-10262.57</v>
      </c>
      <c r="AJ40" s="37">
        <v>-10638.526</v>
      </c>
      <c r="AK40" s="37">
        <v>-11119.928</v>
      </c>
      <c r="AL40" s="37">
        <v>-9936.4150000000009</v>
      </c>
      <c r="AM40" s="37">
        <v>-10505.831</v>
      </c>
      <c r="AN40" s="37">
        <v>-10453.433000000001</v>
      </c>
      <c r="AO40" s="37">
        <v>-11884.582</v>
      </c>
      <c r="AP40" s="37">
        <v>-11343.317999999999</v>
      </c>
      <c r="AQ40" s="37">
        <v>-11200.992</v>
      </c>
      <c r="AR40" s="37">
        <v>-11654.785</v>
      </c>
      <c r="AS40" s="37">
        <v>-10459.223</v>
      </c>
      <c r="AT40" s="37">
        <v>-11360.829</v>
      </c>
      <c r="AU40" s="37">
        <v>-7506.6360000000004</v>
      </c>
      <c r="AV40" s="37">
        <v>-8405.9179999999997</v>
      </c>
      <c r="AW40" s="37">
        <v>-10431.42</v>
      </c>
      <c r="AX40" s="37">
        <v>-10399.312</v>
      </c>
      <c r="AY40" s="37">
        <v>-9684.1180000000004</v>
      </c>
      <c r="AZ40" s="37">
        <v>-10146.567999999999</v>
      </c>
      <c r="BA40" s="37">
        <v>-12718.855</v>
      </c>
    </row>
    <row r="41" spans="1:53" x14ac:dyDescent="0.4">
      <c r="A41" s="82" t="s">
        <v>7</v>
      </c>
      <c r="B41" s="83">
        <v>6652.8909999999996</v>
      </c>
      <c r="C41" s="83">
        <v>7217.01</v>
      </c>
      <c r="D41" s="83">
        <v>5809.4030000000039</v>
      </c>
      <c r="E41" s="83">
        <v>10685.501999999988</v>
      </c>
      <c r="F41" s="83">
        <v>7692.3130000000001</v>
      </c>
      <c r="G41" s="83">
        <v>6789.8929999999964</v>
      </c>
      <c r="H41" s="83">
        <v>8205.0409999999883</v>
      </c>
      <c r="I41" s="83">
        <v>11850.244999999997</v>
      </c>
      <c r="J41" s="83">
        <v>10361.143000000002</v>
      </c>
      <c r="K41" s="83">
        <v>8698.6969999999983</v>
      </c>
      <c r="L41" s="83">
        <v>8614.1609999999819</v>
      </c>
      <c r="M41" s="83">
        <v>13997.755000000012</v>
      </c>
      <c r="N41" s="83">
        <v>12261.955</v>
      </c>
      <c r="O41" s="83">
        <v>11879</v>
      </c>
      <c r="P41" s="83">
        <v>10242</v>
      </c>
      <c r="Q41" s="83">
        <v>15771</v>
      </c>
      <c r="R41" s="83">
        <v>12181</v>
      </c>
      <c r="S41" s="83">
        <v>11791</v>
      </c>
      <c r="T41" s="83">
        <v>10823</v>
      </c>
      <c r="U41" s="83">
        <v>11759</v>
      </c>
      <c r="V41" s="83">
        <v>9922</v>
      </c>
      <c r="W41" s="83">
        <v>8613</v>
      </c>
      <c r="X41" s="83">
        <v>10780</v>
      </c>
      <c r="Y41" s="83">
        <v>12165</v>
      </c>
      <c r="Z41" s="83">
        <v>10354</v>
      </c>
      <c r="AA41" s="83">
        <v>10936</v>
      </c>
      <c r="AB41" s="83">
        <v>12317</v>
      </c>
      <c r="AC41" s="83">
        <v>12535</v>
      </c>
      <c r="AD41" s="83">
        <v>11502.042999999998</v>
      </c>
      <c r="AE41" s="83">
        <v>10061.416999999999</v>
      </c>
      <c r="AF41" s="83">
        <v>12857.418</v>
      </c>
      <c r="AG41" s="83">
        <v>12533.173000000001</v>
      </c>
      <c r="AH41" s="83">
        <v>11440.423000000001</v>
      </c>
      <c r="AI41" s="83">
        <v>10995.512000000001</v>
      </c>
      <c r="AJ41" s="83">
        <v>10864.909</v>
      </c>
      <c r="AK41" s="83">
        <v>16445.116999999998</v>
      </c>
      <c r="AL41" s="83">
        <v>8914.8580000000002</v>
      </c>
      <c r="AM41" s="83">
        <v>8532.8889999999992</v>
      </c>
      <c r="AN41" s="83">
        <v>10393.404</v>
      </c>
      <c r="AO41" s="83">
        <v>14209.067999999999</v>
      </c>
      <c r="AP41" s="83">
        <v>8485.4720000000016</v>
      </c>
      <c r="AQ41" s="83">
        <v>8203.6880000000001</v>
      </c>
      <c r="AR41" s="83">
        <v>9181.7760000000017</v>
      </c>
      <c r="AS41" s="83">
        <v>11788.605000000001</v>
      </c>
      <c r="AT41" s="83">
        <v>6642.8779999999988</v>
      </c>
      <c r="AU41" s="83">
        <v>8285.9859999999881</v>
      </c>
      <c r="AV41" s="83">
        <v>6355.76</v>
      </c>
      <c r="AW41" s="83">
        <v>10337.614000000014</v>
      </c>
      <c r="AX41" s="83">
        <v>11136.734999999991</v>
      </c>
      <c r="AY41" s="83">
        <v>12404.895000000006</v>
      </c>
      <c r="AZ41" s="83">
        <v>10464.87999999999</v>
      </c>
      <c r="BA41" s="83">
        <v>14402.142000000003</v>
      </c>
    </row>
    <row r="42" spans="1:53" x14ac:dyDescent="0.4">
      <c r="A42" s="84" t="s">
        <v>8</v>
      </c>
      <c r="B42" s="85">
        <v>10707.739</v>
      </c>
      <c r="C42" s="85">
        <v>11364.34</v>
      </c>
      <c r="D42" s="85">
        <v>9749.2240000000056</v>
      </c>
      <c r="E42" s="85">
        <v>14502.99</v>
      </c>
      <c r="F42" s="85">
        <v>11124.021000000001</v>
      </c>
      <c r="G42" s="85">
        <v>10215.235999999997</v>
      </c>
      <c r="H42" s="85">
        <v>11727.053999999989</v>
      </c>
      <c r="I42" s="85">
        <v>15194.192999999999</v>
      </c>
      <c r="J42" s="85">
        <v>13570.458000000002</v>
      </c>
      <c r="K42" s="85">
        <v>11927.072999999993</v>
      </c>
      <c r="L42" s="85">
        <v>12064.108999999989</v>
      </c>
      <c r="M42" s="85">
        <v>18926.648000000008</v>
      </c>
      <c r="N42" s="85">
        <v>16311.582</v>
      </c>
      <c r="O42" s="85">
        <v>15916</v>
      </c>
      <c r="P42" s="85">
        <v>14306</v>
      </c>
      <c r="Q42" s="85">
        <v>19695</v>
      </c>
      <c r="R42" s="85">
        <v>15202</v>
      </c>
      <c r="S42" s="85">
        <v>14593</v>
      </c>
      <c r="T42" s="85">
        <v>13793</v>
      </c>
      <c r="U42" s="85">
        <v>14538</v>
      </c>
      <c r="V42" s="85">
        <v>12748</v>
      </c>
      <c r="W42" s="85">
        <v>11454</v>
      </c>
      <c r="X42" s="85">
        <v>13574</v>
      </c>
      <c r="Y42" s="85">
        <v>14966</v>
      </c>
      <c r="Z42" s="85">
        <v>13062</v>
      </c>
      <c r="AA42" s="85">
        <v>13719</v>
      </c>
      <c r="AB42" s="85">
        <v>15339</v>
      </c>
      <c r="AC42" s="85">
        <v>16061</v>
      </c>
      <c r="AD42" s="85">
        <v>14782.110999999997</v>
      </c>
      <c r="AE42" s="85">
        <v>13483.823</v>
      </c>
      <c r="AF42" s="85">
        <v>16257.873</v>
      </c>
      <c r="AG42" s="85">
        <v>16061.706</v>
      </c>
      <c r="AH42" s="85">
        <v>14916.456</v>
      </c>
      <c r="AI42" s="85">
        <v>14443.992</v>
      </c>
      <c r="AJ42" s="85">
        <v>14385.538</v>
      </c>
      <c r="AK42" s="85">
        <v>19996.97</v>
      </c>
      <c r="AL42" s="85">
        <v>12165.866</v>
      </c>
      <c r="AM42" s="85">
        <v>11908.913</v>
      </c>
      <c r="AN42" s="85">
        <v>13662.748</v>
      </c>
      <c r="AO42" s="85">
        <v>16846.071</v>
      </c>
      <c r="AP42" s="85">
        <v>11414.981000000002</v>
      </c>
      <c r="AQ42" s="85">
        <v>12582.972</v>
      </c>
      <c r="AR42" s="85">
        <v>12940.943000000001</v>
      </c>
      <c r="AS42" s="85">
        <v>15534.505000000001</v>
      </c>
      <c r="AT42" s="85">
        <v>10242.953999999998</v>
      </c>
      <c r="AU42" s="85">
        <v>11997.943999999989</v>
      </c>
      <c r="AV42" s="85">
        <v>11026.378000000001</v>
      </c>
      <c r="AW42" s="85">
        <v>15899.744000000013</v>
      </c>
      <c r="AX42" s="85">
        <v>16612.068999999992</v>
      </c>
      <c r="AY42" s="85">
        <v>17292.678000000007</v>
      </c>
      <c r="AZ42" s="85">
        <v>16071.29999999999</v>
      </c>
      <c r="BA42" s="85">
        <v>20398.573000000004</v>
      </c>
    </row>
    <row r="43" spans="1:53" x14ac:dyDescent="0.4">
      <c r="A43" s="86" t="s">
        <v>9</v>
      </c>
      <c r="B43" s="87">
        <v>0.15824386252076969</v>
      </c>
      <c r="C43" s="87">
        <v>0.16487056159673985</v>
      </c>
      <c r="D43" s="87">
        <v>0.1272980703792703</v>
      </c>
      <c r="E43" s="87">
        <v>0.21409013562679155</v>
      </c>
      <c r="F43" s="87">
        <v>0.17287480793125076</v>
      </c>
      <c r="G43" s="87">
        <v>0.13800019125217425</v>
      </c>
      <c r="H43" s="87">
        <v>0.16640697438262086</v>
      </c>
      <c r="I43" s="87">
        <v>0.21047268772825375</v>
      </c>
      <c r="J43" s="87">
        <v>0.20287306271968847</v>
      </c>
      <c r="K43" s="87">
        <v>0.16731663206796979</v>
      </c>
      <c r="L43" s="87">
        <v>0.15710770306885363</v>
      </c>
      <c r="M43" s="87">
        <v>0.14720851777399926</v>
      </c>
      <c r="N43" s="87">
        <v>0.17124010128871009</v>
      </c>
      <c r="O43" s="87">
        <v>0.151</v>
      </c>
      <c r="P43" s="87">
        <v>0.14099999999999999</v>
      </c>
      <c r="Q43" s="87">
        <v>0.189</v>
      </c>
      <c r="R43" s="87">
        <v>0.17299999999999999</v>
      </c>
      <c r="S43" s="87">
        <v>0.158</v>
      </c>
      <c r="T43" s="87">
        <v>0.14799999999999999</v>
      </c>
      <c r="U43" s="87">
        <v>0.151</v>
      </c>
      <c r="V43" s="87">
        <v>0.13700000000000001</v>
      </c>
      <c r="W43" s="87">
        <v>0.115</v>
      </c>
      <c r="X43" s="87">
        <v>0.14399999999999999</v>
      </c>
      <c r="Y43" s="87">
        <v>0.13900000000000001</v>
      </c>
      <c r="Z43" s="87">
        <v>0.128</v>
      </c>
      <c r="AA43" s="87">
        <v>0.13200000000000001</v>
      </c>
      <c r="AB43" s="87">
        <v>0.13700000000000001</v>
      </c>
      <c r="AC43" s="87">
        <v>0.126</v>
      </c>
      <c r="AD43" s="87">
        <v>0.13200000000000001</v>
      </c>
      <c r="AE43" s="87">
        <v>0.114</v>
      </c>
      <c r="AF43" s="87">
        <v>0.14199999999999999</v>
      </c>
      <c r="AG43" s="87">
        <v>0.13200000000000001</v>
      </c>
      <c r="AH43" s="87">
        <v>0.13100000000000001</v>
      </c>
      <c r="AI43" s="87">
        <v>0.123</v>
      </c>
      <c r="AJ43" s="87">
        <v>0.126</v>
      </c>
      <c r="AK43" s="87">
        <v>0.158</v>
      </c>
      <c r="AL43" s="87">
        <v>0.104</v>
      </c>
      <c r="AM43" s="87">
        <v>9.7000000000000003E-2</v>
      </c>
      <c r="AN43" s="87">
        <v>0.11899999999999999</v>
      </c>
      <c r="AO43" s="87">
        <v>0.13200000000000001</v>
      </c>
      <c r="AP43" s="87">
        <v>9.4E-2</v>
      </c>
      <c r="AQ43" s="87">
        <v>8.5999999999999993E-2</v>
      </c>
      <c r="AR43" s="87">
        <v>0.10100000000000001</v>
      </c>
      <c r="AS43" s="87">
        <v>0.108</v>
      </c>
      <c r="AT43" s="87">
        <v>6.8000000000000005E-2</v>
      </c>
      <c r="AU43" s="87">
        <v>9.9000000000000005E-2</v>
      </c>
      <c r="AV43" s="87">
        <v>6.6000000000000003E-2</v>
      </c>
      <c r="AW43" s="87">
        <v>9.4E-2</v>
      </c>
      <c r="AX43" s="87">
        <v>9.6000000000000002E-2</v>
      </c>
      <c r="AY43" s="87">
        <v>0.10299999999999999</v>
      </c>
      <c r="AZ43" s="87">
        <v>0.09</v>
      </c>
      <c r="BA43" s="87">
        <v>9.6000000000000002E-2</v>
      </c>
    </row>
    <row r="44" spans="1:53" x14ac:dyDescent="0.4">
      <c r="A44" s="86" t="s">
        <v>10</v>
      </c>
      <c r="B44" s="87">
        <v>0.25469137826311655</v>
      </c>
      <c r="C44" s="87">
        <v>0.25961514782109135</v>
      </c>
      <c r="D44" s="87">
        <v>0.21362907735877004</v>
      </c>
      <c r="E44" s="87">
        <v>0.29057568807661122</v>
      </c>
      <c r="F44" s="87">
        <v>0.24999801669513452</v>
      </c>
      <c r="G44" s="87">
        <v>0.20761807611491018</v>
      </c>
      <c r="H44" s="87">
        <v>0.23783715091266605</v>
      </c>
      <c r="I44" s="87">
        <v>0.26986468537754449</v>
      </c>
      <c r="J44" s="87">
        <v>0.26571203360178486</v>
      </c>
      <c r="K44" s="87">
        <v>0.22941340350041114</v>
      </c>
      <c r="L44" s="87">
        <v>0.22002890990338897</v>
      </c>
      <c r="M44" s="87">
        <v>0.19904361795946751</v>
      </c>
      <c r="N44" s="87">
        <v>0.2277937697421904</v>
      </c>
      <c r="O44" s="87">
        <v>0.20300000000000001</v>
      </c>
      <c r="P44" s="87">
        <v>0.19700000000000001</v>
      </c>
      <c r="Q44" s="87">
        <v>0.23599999999999999</v>
      </c>
      <c r="R44" s="87">
        <v>0.216</v>
      </c>
      <c r="S44" s="87">
        <v>0.19500000000000001</v>
      </c>
      <c r="T44" s="87">
        <v>0.188</v>
      </c>
      <c r="U44" s="87">
        <v>0.187</v>
      </c>
      <c r="V44" s="87">
        <v>0.17599999999999999</v>
      </c>
      <c r="W44" s="87">
        <v>0.153</v>
      </c>
      <c r="X44" s="87">
        <v>0.18099999999999999</v>
      </c>
      <c r="Y44" s="87">
        <v>0.17100000000000001</v>
      </c>
      <c r="Z44" s="87">
        <v>0.161</v>
      </c>
      <c r="AA44" s="87">
        <v>0.16600000000000001</v>
      </c>
      <c r="AB44" s="87">
        <v>0.17100000000000001</v>
      </c>
      <c r="AC44" s="87">
        <v>0.161</v>
      </c>
      <c r="AD44" s="87">
        <v>0.17</v>
      </c>
      <c r="AE44" s="87">
        <v>0.153</v>
      </c>
      <c r="AF44" s="87">
        <v>0.17899999999999999</v>
      </c>
      <c r="AG44" s="87">
        <v>0.16900000000000001</v>
      </c>
      <c r="AH44" s="87">
        <v>0.17</v>
      </c>
      <c r="AI44" s="87">
        <v>0.161</v>
      </c>
      <c r="AJ44" s="87">
        <v>0.16700000000000001</v>
      </c>
      <c r="AK44" s="87">
        <v>0.192</v>
      </c>
      <c r="AL44" s="87">
        <v>0.14199999999999999</v>
      </c>
      <c r="AM44" s="87">
        <v>0.13600000000000001</v>
      </c>
      <c r="AN44" s="87">
        <v>0.157</v>
      </c>
      <c r="AO44" s="87">
        <v>0.156</v>
      </c>
      <c r="AP44" s="87">
        <v>0.126</v>
      </c>
      <c r="AQ44" s="87">
        <v>0.13100000000000001</v>
      </c>
      <c r="AR44" s="87">
        <v>0.14199999999999999</v>
      </c>
      <c r="AS44" s="87">
        <v>0.14199999999999999</v>
      </c>
      <c r="AT44" s="87">
        <v>0.104</v>
      </c>
      <c r="AU44" s="87">
        <v>0.14299999999999999</v>
      </c>
      <c r="AV44" s="87">
        <v>0.114</v>
      </c>
      <c r="AW44" s="87">
        <v>0.14399999999999999</v>
      </c>
      <c r="AX44" s="87">
        <v>0.14399999999999999</v>
      </c>
      <c r="AY44" s="87">
        <v>0.14399999999999999</v>
      </c>
      <c r="AZ44" s="87">
        <v>0.13800000000000001</v>
      </c>
      <c r="BA44" s="87">
        <v>0.13600000000000001</v>
      </c>
    </row>
    <row r="45" spans="1:53" x14ac:dyDescent="0.4">
      <c r="A45" s="81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</row>
    <row r="46" spans="1:53" x14ac:dyDescent="0.4">
      <c r="A46" s="89" t="s">
        <v>12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</row>
    <row r="47" spans="1:53" x14ac:dyDescent="0.4">
      <c r="A47" s="79" t="s">
        <v>0</v>
      </c>
      <c r="B47" s="80">
        <v>31664.436000000002</v>
      </c>
      <c r="C47" s="80">
        <v>31774.224000000002</v>
      </c>
      <c r="D47" s="80">
        <v>34052.007999999987</v>
      </c>
      <c r="E47" s="80">
        <v>34841.97600000001</v>
      </c>
      <c r="F47" s="80">
        <v>30901.998</v>
      </c>
      <c r="G47" s="80">
        <v>43431.363000000005</v>
      </c>
      <c r="H47" s="80">
        <v>44480.142999999989</v>
      </c>
      <c r="I47" s="80">
        <v>45508.435000000019</v>
      </c>
      <c r="J47" s="80">
        <v>47063.626999999993</v>
      </c>
      <c r="K47" s="80">
        <v>52907.183000000005</v>
      </c>
      <c r="L47" s="80">
        <v>50464.287000000011</v>
      </c>
      <c r="M47" s="80">
        <v>57948.197999999975</v>
      </c>
      <c r="N47" s="80">
        <v>50043.71</v>
      </c>
      <c r="O47" s="80">
        <v>58571</v>
      </c>
      <c r="P47" s="80">
        <v>61115</v>
      </c>
      <c r="Q47" s="80">
        <v>60136</v>
      </c>
      <c r="R47" s="80">
        <v>53560</v>
      </c>
      <c r="S47" s="80">
        <v>54602</v>
      </c>
      <c r="T47" s="80">
        <v>54100</v>
      </c>
      <c r="U47" s="80">
        <v>55291</v>
      </c>
      <c r="V47" s="80">
        <v>53111</v>
      </c>
      <c r="W47" s="80">
        <v>105950</v>
      </c>
      <c r="X47" s="80">
        <v>112070</v>
      </c>
      <c r="Y47" s="80">
        <v>112188</v>
      </c>
      <c r="Z47" s="80">
        <v>92554</v>
      </c>
      <c r="AA47" s="80">
        <v>88163</v>
      </c>
      <c r="AB47" s="80">
        <v>80173</v>
      </c>
      <c r="AC47" s="80">
        <v>82990</v>
      </c>
      <c r="AD47" s="80">
        <v>69229.268000000011</v>
      </c>
      <c r="AE47" s="80">
        <v>70686.482000000004</v>
      </c>
      <c r="AF47" s="80">
        <v>72872.921000000002</v>
      </c>
      <c r="AG47" s="80">
        <v>65850.384000000005</v>
      </c>
      <c r="AH47" s="80">
        <v>74166.172999999995</v>
      </c>
      <c r="AI47" s="80">
        <v>65147.822999999997</v>
      </c>
      <c r="AJ47" s="80">
        <v>66402.194000000003</v>
      </c>
      <c r="AK47" s="80">
        <v>65499.65</v>
      </c>
      <c r="AL47" s="80">
        <v>57443.002999999997</v>
      </c>
      <c r="AM47" s="80">
        <v>51336.173999999999</v>
      </c>
      <c r="AN47" s="80">
        <v>55354.106</v>
      </c>
      <c r="AO47" s="80">
        <v>64544.55</v>
      </c>
      <c r="AP47" s="80">
        <v>56089.066999999995</v>
      </c>
      <c r="AQ47" s="80">
        <v>62577.119999999995</v>
      </c>
      <c r="AR47" s="80">
        <v>67936.285000000003</v>
      </c>
      <c r="AS47" s="80">
        <v>72660.339000000007</v>
      </c>
      <c r="AT47" s="80">
        <v>65912.606</v>
      </c>
      <c r="AU47" s="80">
        <v>47344.419000000002</v>
      </c>
      <c r="AV47" s="80">
        <v>45519.297000000006</v>
      </c>
      <c r="AW47" s="80">
        <v>45362.044000000002</v>
      </c>
      <c r="AX47" s="80">
        <v>43493.343999999997</v>
      </c>
      <c r="AY47" s="80">
        <v>47124.812999999995</v>
      </c>
      <c r="AZ47" s="80">
        <v>53655.855000000003</v>
      </c>
      <c r="BA47" s="80">
        <v>62961.614999999998</v>
      </c>
    </row>
    <row r="48" spans="1:53" x14ac:dyDescent="0.4">
      <c r="A48" s="52" t="s">
        <v>1</v>
      </c>
      <c r="B48" s="37">
        <v>150.87</v>
      </c>
      <c r="C48" s="37">
        <v>162.47</v>
      </c>
      <c r="D48" s="37">
        <v>161.38699999999997</v>
      </c>
      <c r="E48" s="37">
        <v>191.07299999999995</v>
      </c>
      <c r="F48" s="37">
        <v>162.68100000000001</v>
      </c>
      <c r="G48" s="37">
        <v>5925.9790000000003</v>
      </c>
      <c r="H48" s="37">
        <v>6463.45</v>
      </c>
      <c r="I48" s="37">
        <v>7492.8760000000011</v>
      </c>
      <c r="J48" s="37">
        <v>6748.2550000000001</v>
      </c>
      <c r="K48" s="37">
        <v>8649.8270000000011</v>
      </c>
      <c r="L48" s="37">
        <v>6175.1410000000014</v>
      </c>
      <c r="M48" s="37">
        <v>9891.8759999999966</v>
      </c>
      <c r="N48" s="37">
        <v>5052.4589999999998</v>
      </c>
      <c r="O48" s="37">
        <v>16523</v>
      </c>
      <c r="P48" s="37">
        <v>15562</v>
      </c>
      <c r="Q48" s="37">
        <v>17252</v>
      </c>
      <c r="R48" s="37">
        <v>10563</v>
      </c>
      <c r="S48" s="37">
        <v>10844</v>
      </c>
      <c r="T48" s="37">
        <v>15484</v>
      </c>
      <c r="U48" s="37">
        <v>15142</v>
      </c>
      <c r="V48" s="37">
        <v>11019</v>
      </c>
      <c r="W48" s="37">
        <v>19893</v>
      </c>
      <c r="X48" s="37">
        <v>18971</v>
      </c>
      <c r="Y48" s="37">
        <v>25506</v>
      </c>
      <c r="Z48" s="37">
        <v>13093</v>
      </c>
      <c r="AA48" s="37">
        <v>17151</v>
      </c>
      <c r="AB48" s="37">
        <v>12861</v>
      </c>
      <c r="AC48" s="37">
        <v>16823</v>
      </c>
      <c r="AD48" s="37">
        <v>8469.2620000000006</v>
      </c>
      <c r="AE48" s="37">
        <v>10727.587</v>
      </c>
      <c r="AF48" s="37">
        <v>7946.6729999999998</v>
      </c>
      <c r="AG48" s="37">
        <v>10299.450999999999</v>
      </c>
      <c r="AH48" s="37">
        <v>11946.481</v>
      </c>
      <c r="AI48" s="37">
        <v>6040.25</v>
      </c>
      <c r="AJ48" s="37">
        <v>12234.634</v>
      </c>
      <c r="AK48" s="37">
        <v>10721.592000000001</v>
      </c>
      <c r="AL48" s="37">
        <v>8457.5720000000001</v>
      </c>
      <c r="AM48" s="37">
        <v>10106.432000000001</v>
      </c>
      <c r="AN48" s="37">
        <v>10487.239</v>
      </c>
      <c r="AO48" s="37">
        <v>17496.103999999999</v>
      </c>
      <c r="AP48" s="37">
        <v>12069.991564000002</v>
      </c>
      <c r="AQ48" s="37">
        <v>10825.442464000003</v>
      </c>
      <c r="AR48" s="37">
        <v>13316.034546000004</v>
      </c>
      <c r="AS48" s="37">
        <v>15602.579571999999</v>
      </c>
      <c r="AT48" s="37">
        <v>18425.922999999999</v>
      </c>
      <c r="AU48" s="37">
        <v>12667.742</v>
      </c>
      <c r="AV48" s="37">
        <v>15212.583000000001</v>
      </c>
      <c r="AW48" s="37">
        <v>15679.42</v>
      </c>
      <c r="AX48" s="37">
        <v>15317.147999999999</v>
      </c>
      <c r="AY48" s="37">
        <v>14211.647000000001</v>
      </c>
      <c r="AZ48" s="37">
        <v>17668.555</v>
      </c>
      <c r="BA48" s="37">
        <v>22633.633000000002</v>
      </c>
    </row>
    <row r="49" spans="1:53" x14ac:dyDescent="0.4">
      <c r="A49" s="52" t="s">
        <v>2</v>
      </c>
      <c r="B49" s="37">
        <v>22520.047999999999</v>
      </c>
      <c r="C49" s="37">
        <v>22674.528999999999</v>
      </c>
      <c r="D49" s="37">
        <v>23284.721000000001</v>
      </c>
      <c r="E49" s="37">
        <v>24939.808000000008</v>
      </c>
      <c r="F49" s="37">
        <v>23006.864000000001</v>
      </c>
      <c r="G49" s="37">
        <v>28937.400999999998</v>
      </c>
      <c r="H49" s="37">
        <v>28058.347999999998</v>
      </c>
      <c r="I49" s="37">
        <v>27490.28</v>
      </c>
      <c r="J49" s="37">
        <v>30889.805</v>
      </c>
      <c r="K49" s="37">
        <v>34584.925999999999</v>
      </c>
      <c r="L49" s="37">
        <v>35341.203999999998</v>
      </c>
      <c r="M49" s="37">
        <v>38678.282999999996</v>
      </c>
      <c r="N49" s="37">
        <v>36519.584999999999</v>
      </c>
      <c r="O49" s="37">
        <v>33528</v>
      </c>
      <c r="P49" s="37">
        <v>35542</v>
      </c>
      <c r="Q49" s="37">
        <v>34386</v>
      </c>
      <c r="R49" s="37">
        <v>34670</v>
      </c>
      <c r="S49" s="37">
        <v>34858</v>
      </c>
      <c r="T49" s="37">
        <v>30596</v>
      </c>
      <c r="U49" s="37">
        <v>32092</v>
      </c>
      <c r="V49" s="37">
        <v>32991</v>
      </c>
      <c r="W49" s="37">
        <v>70876</v>
      </c>
      <c r="X49" s="37">
        <v>82069</v>
      </c>
      <c r="Y49" s="37">
        <v>74687</v>
      </c>
      <c r="Z49" s="37">
        <v>69039</v>
      </c>
      <c r="AA49" s="37">
        <v>62362</v>
      </c>
      <c r="AB49" s="37">
        <v>59657</v>
      </c>
      <c r="AC49" s="37">
        <v>59094</v>
      </c>
      <c r="AD49" s="37">
        <v>53688.372000000003</v>
      </c>
      <c r="AE49" s="37">
        <v>53583.101999999999</v>
      </c>
      <c r="AF49" s="37">
        <v>58202.491000000002</v>
      </c>
      <c r="AG49" s="37">
        <v>47737.603999999999</v>
      </c>
      <c r="AH49" s="37">
        <v>57394.743999999999</v>
      </c>
      <c r="AI49" s="37">
        <v>54599.517</v>
      </c>
      <c r="AJ49" s="37">
        <v>48821.635999999999</v>
      </c>
      <c r="AK49" s="37">
        <v>49495.892999999996</v>
      </c>
      <c r="AL49" s="37">
        <v>41685.269</v>
      </c>
      <c r="AM49" s="37">
        <v>35679.368999999999</v>
      </c>
      <c r="AN49" s="37">
        <v>38602.593999999997</v>
      </c>
      <c r="AO49" s="37">
        <v>40893.093000000001</v>
      </c>
      <c r="AP49" s="37">
        <v>36350.419839000002</v>
      </c>
      <c r="AQ49" s="37">
        <v>44108.121858000013</v>
      </c>
      <c r="AR49" s="37">
        <v>47815.325747999996</v>
      </c>
      <c r="AS49" s="37">
        <v>49018.48083600001</v>
      </c>
      <c r="AT49" s="37">
        <v>42863.965000000004</v>
      </c>
      <c r="AU49" s="37">
        <v>30320.968000000001</v>
      </c>
      <c r="AV49" s="37">
        <v>27716.088</v>
      </c>
      <c r="AW49" s="37">
        <v>25115.399999999998</v>
      </c>
      <c r="AX49" s="37">
        <v>23983.062000000002</v>
      </c>
      <c r="AY49" s="37">
        <v>25983.72</v>
      </c>
      <c r="AZ49" s="37">
        <v>27355.238000000001</v>
      </c>
      <c r="BA49" s="37">
        <v>42459.775999999998</v>
      </c>
    </row>
    <row r="50" spans="1:53" x14ac:dyDescent="0.4">
      <c r="A50" s="52" t="s">
        <v>3</v>
      </c>
      <c r="B50" s="37">
        <v>8993.518</v>
      </c>
      <c r="C50" s="37">
        <v>8937.2249999999985</v>
      </c>
      <c r="D50" s="37">
        <v>10605.9</v>
      </c>
      <c r="E50" s="37">
        <v>9711.0949999999993</v>
      </c>
      <c r="F50" s="37">
        <v>7732.4530000000004</v>
      </c>
      <c r="G50" s="37">
        <v>8567.9830000000002</v>
      </c>
      <c r="H50" s="37">
        <v>9958.3449999999975</v>
      </c>
      <c r="I50" s="37">
        <v>10525.278999999999</v>
      </c>
      <c r="J50" s="37">
        <v>9425.5669999999991</v>
      </c>
      <c r="K50" s="37">
        <v>9672.43</v>
      </c>
      <c r="L50" s="37">
        <v>8947.9419999999991</v>
      </c>
      <c r="M50" s="37">
        <v>9378.0390000000043</v>
      </c>
      <c r="N50" s="37">
        <v>8471.6659999999993</v>
      </c>
      <c r="O50" s="37">
        <v>8520</v>
      </c>
      <c r="P50" s="37">
        <v>10010</v>
      </c>
      <c r="Q50" s="37">
        <v>8497</v>
      </c>
      <c r="R50" s="37">
        <v>8327</v>
      </c>
      <c r="S50" s="37">
        <v>8900</v>
      </c>
      <c r="T50" s="37">
        <v>8020</v>
      </c>
      <c r="U50" s="37">
        <v>8057</v>
      </c>
      <c r="V50" s="37">
        <v>9101</v>
      </c>
      <c r="W50" s="37">
        <v>15182</v>
      </c>
      <c r="X50" s="37">
        <v>11030</v>
      </c>
      <c r="Y50" s="37">
        <v>11994</v>
      </c>
      <c r="Z50" s="37">
        <v>10423</v>
      </c>
      <c r="AA50" s="37">
        <v>8650</v>
      </c>
      <c r="AB50" s="37">
        <v>7655</v>
      </c>
      <c r="AC50" s="37">
        <v>7072</v>
      </c>
      <c r="AD50" s="37">
        <v>7071.634</v>
      </c>
      <c r="AE50" s="37">
        <v>6375.7929999999997</v>
      </c>
      <c r="AF50" s="37">
        <v>6723.7569999999996</v>
      </c>
      <c r="AG50" s="37">
        <v>7813.3289999999997</v>
      </c>
      <c r="AH50" s="37">
        <v>4824.9480000000003</v>
      </c>
      <c r="AI50" s="37">
        <v>4508.0559999999996</v>
      </c>
      <c r="AJ50" s="37">
        <v>5345.924</v>
      </c>
      <c r="AK50" s="37">
        <v>5282.165</v>
      </c>
      <c r="AL50" s="37">
        <v>7300.1620000000003</v>
      </c>
      <c r="AM50" s="37">
        <v>5550.3729999999996</v>
      </c>
      <c r="AN50" s="37">
        <v>6264.2730000000001</v>
      </c>
      <c r="AO50" s="37">
        <v>6155.3530000000001</v>
      </c>
      <c r="AP50" s="37">
        <v>7668.6543000000001</v>
      </c>
      <c r="AQ50" s="37">
        <v>7643.555647000002</v>
      </c>
      <c r="AR50" s="37">
        <v>6804.9261480000023</v>
      </c>
      <c r="AS50" s="37">
        <v>8039.2806179999998</v>
      </c>
      <c r="AT50" s="37">
        <v>4622.7179999999998</v>
      </c>
      <c r="AU50" s="37">
        <v>4355.7089999999998</v>
      </c>
      <c r="AV50" s="37">
        <v>2590.6260000000002</v>
      </c>
      <c r="AW50" s="37">
        <v>4567.2240000000002</v>
      </c>
      <c r="AX50" s="37">
        <v>4193.134</v>
      </c>
      <c r="AY50" s="37">
        <v>6929.4459999999999</v>
      </c>
      <c r="AZ50" s="37">
        <v>8632.0619999999999</v>
      </c>
      <c r="BA50" s="37">
        <v>-2131.7939999999999</v>
      </c>
    </row>
    <row r="51" spans="1:53" x14ac:dyDescent="0.4">
      <c r="A51" s="81" t="s">
        <v>74</v>
      </c>
      <c r="B51" s="37">
        <v>-25751.763999999999</v>
      </c>
      <c r="C51" s="37">
        <v>-25975.566000000003</v>
      </c>
      <c r="D51" s="37">
        <v>-26330.54</v>
      </c>
      <c r="E51" s="37">
        <v>-27113.36299999999</v>
      </c>
      <c r="F51" s="37">
        <v>-24480.838</v>
      </c>
      <c r="G51" s="37">
        <v>-33370.697</v>
      </c>
      <c r="H51" s="37">
        <v>-33769.964999999997</v>
      </c>
      <c r="I51" s="37">
        <v>-34790.292000000001</v>
      </c>
      <c r="J51" s="37">
        <v>-37590.033000000003</v>
      </c>
      <c r="K51" s="37">
        <v>-42218.598999999995</v>
      </c>
      <c r="L51" s="37">
        <v>-41689.728000000003</v>
      </c>
      <c r="M51" s="37">
        <v>-48326.920999999988</v>
      </c>
      <c r="N51" s="37">
        <v>-41378.423999999999</v>
      </c>
      <c r="O51" s="37">
        <v>-47485</v>
      </c>
      <c r="P51" s="37">
        <v>-48895</v>
      </c>
      <c r="Q51" s="37">
        <v>-49541</v>
      </c>
      <c r="R51" s="37">
        <v>-44774</v>
      </c>
      <c r="S51" s="37">
        <v>-45078</v>
      </c>
      <c r="T51" s="37">
        <v>-45446</v>
      </c>
      <c r="U51" s="37">
        <v>-46358</v>
      </c>
      <c r="V51" s="37">
        <v>-45476</v>
      </c>
      <c r="W51" s="37">
        <v>-90637</v>
      </c>
      <c r="X51" s="37">
        <v>-99841</v>
      </c>
      <c r="Y51" s="37">
        <v>-101165</v>
      </c>
      <c r="Z51" s="37">
        <v>-83677.853886970261</v>
      </c>
      <c r="AA51" s="37">
        <v>-77524.791666865392</v>
      </c>
      <c r="AB51" s="37">
        <v>-70057.52207859901</v>
      </c>
      <c r="AC51" s="37">
        <v>-73005.77438820008</v>
      </c>
      <c r="AD51" s="37">
        <v>-60907.396999999997</v>
      </c>
      <c r="AE51" s="37">
        <v>-64282.726000000002</v>
      </c>
      <c r="AF51" s="37">
        <v>-62837.341</v>
      </c>
      <c r="AG51" s="37">
        <v>-69573.847999999998</v>
      </c>
      <c r="AH51" s="37">
        <v>-71026.103000000003</v>
      </c>
      <c r="AI51" s="37">
        <v>-61499.133999999998</v>
      </c>
      <c r="AJ51" s="37">
        <v>-59913.985999999997</v>
      </c>
      <c r="AK51" s="37">
        <v>-61516.499000000003</v>
      </c>
      <c r="AL51" s="37">
        <v>-54052.063000000002</v>
      </c>
      <c r="AM51" s="37">
        <v>-47369.267999999996</v>
      </c>
      <c r="AN51" s="37">
        <v>-49205.036999999997</v>
      </c>
      <c r="AO51" s="37">
        <v>-56709.06</v>
      </c>
      <c r="AP51" s="37">
        <v>-50043.61</v>
      </c>
      <c r="AQ51" s="37">
        <v>-55483.586000000003</v>
      </c>
      <c r="AR51" s="37">
        <v>-61428.55</v>
      </c>
      <c r="AS51" s="37">
        <v>-62782.35</v>
      </c>
      <c r="AT51" s="37">
        <v>-62461.470999999998</v>
      </c>
      <c r="AU51" s="37">
        <v>-38927.360000000001</v>
      </c>
      <c r="AV51" s="37">
        <v>-40447.561999999998</v>
      </c>
      <c r="AW51" s="37">
        <v>-41154.330999999998</v>
      </c>
      <c r="AX51" s="37">
        <v>-38802.381000000001</v>
      </c>
      <c r="AY51" s="37">
        <v>-40696.563000000002</v>
      </c>
      <c r="AZ51" s="37">
        <v>-47530.114999999998</v>
      </c>
      <c r="BA51" s="37">
        <v>-54955.637999999999</v>
      </c>
    </row>
    <row r="52" spans="1:53" x14ac:dyDescent="0.4">
      <c r="A52" s="82" t="s">
        <v>161</v>
      </c>
      <c r="B52" s="83">
        <v>5912.6720000000023</v>
      </c>
      <c r="C52" s="83">
        <v>5798.6579999999976</v>
      </c>
      <c r="D52" s="83">
        <v>7721.4679999999953</v>
      </c>
      <c r="E52" s="83">
        <v>7728.6130000000121</v>
      </c>
      <c r="F52" s="83">
        <v>6421.16</v>
      </c>
      <c r="G52" s="83">
        <v>10060.666000000001</v>
      </c>
      <c r="H52" s="83">
        <v>10710.178</v>
      </c>
      <c r="I52" s="83">
        <v>10718.143000000011</v>
      </c>
      <c r="J52" s="83">
        <v>9473.59399999999</v>
      </c>
      <c r="K52" s="83">
        <v>10688.58400000001</v>
      </c>
      <c r="L52" s="83">
        <v>8774.5590000000084</v>
      </c>
      <c r="M52" s="83">
        <v>9621.2769999999873</v>
      </c>
      <c r="N52" s="83">
        <v>8665.2860000000001</v>
      </c>
      <c r="O52" s="83">
        <v>11086</v>
      </c>
      <c r="P52" s="83">
        <v>12220</v>
      </c>
      <c r="Q52" s="83">
        <v>10594</v>
      </c>
      <c r="R52" s="83">
        <v>8785</v>
      </c>
      <c r="S52" s="83">
        <v>9524</v>
      </c>
      <c r="T52" s="83">
        <v>8654</v>
      </c>
      <c r="U52" s="83">
        <v>8932</v>
      </c>
      <c r="V52" s="83">
        <v>7635</v>
      </c>
      <c r="W52" s="83">
        <v>15313</v>
      </c>
      <c r="X52" s="83">
        <v>12230</v>
      </c>
      <c r="Y52" s="83">
        <v>11022</v>
      </c>
      <c r="Z52" s="83">
        <v>8876.1461130297394</v>
      </c>
      <c r="AA52" s="83">
        <v>10638.208333134608</v>
      </c>
      <c r="AB52" s="83">
        <v>10115.47792140099</v>
      </c>
      <c r="AC52" s="83">
        <v>9984.2256117999204</v>
      </c>
      <c r="AD52" s="83">
        <v>8321.8710000000137</v>
      </c>
      <c r="AE52" s="83">
        <v>6403.7560000000003</v>
      </c>
      <c r="AF52" s="83">
        <v>10035.58</v>
      </c>
      <c r="AG52" s="83">
        <v>-3723.4639999999999</v>
      </c>
      <c r="AH52" s="83">
        <v>3140.07</v>
      </c>
      <c r="AI52" s="83">
        <v>3648.6889999999999</v>
      </c>
      <c r="AJ52" s="83">
        <v>6488.2079999999996</v>
      </c>
      <c r="AK52" s="83">
        <v>3983.1509999999998</v>
      </c>
      <c r="AL52" s="83">
        <v>3390.94</v>
      </c>
      <c r="AM52" s="83">
        <v>3966.9059999999999</v>
      </c>
      <c r="AN52" s="83">
        <v>6149.0690000000004</v>
      </c>
      <c r="AO52" s="83">
        <v>7835.49</v>
      </c>
      <c r="AP52" s="83">
        <v>6045.4570000000003</v>
      </c>
      <c r="AQ52" s="83">
        <v>7093.5339999999997</v>
      </c>
      <c r="AR52" s="83">
        <v>6507.7349999999997</v>
      </c>
      <c r="AS52" s="83">
        <v>9877.9889999999996</v>
      </c>
      <c r="AT52" s="83">
        <v>3451.1350000000002</v>
      </c>
      <c r="AU52" s="83">
        <v>8417.0590000000011</v>
      </c>
      <c r="AV52" s="83">
        <v>5071.7350000000079</v>
      </c>
      <c r="AW52" s="83">
        <v>4207.7130000000034</v>
      </c>
      <c r="AX52" s="83">
        <v>4690.9629999999961</v>
      </c>
      <c r="AY52" s="83">
        <v>6428.2499999999927</v>
      </c>
      <c r="AZ52" s="83">
        <v>6125.7400000000052</v>
      </c>
      <c r="BA52" s="83">
        <v>8005.976999999999</v>
      </c>
    </row>
    <row r="53" spans="1:53" x14ac:dyDescent="0.4">
      <c r="A53" s="81" t="s">
        <v>76</v>
      </c>
      <c r="B53" s="37">
        <v>-3975.2719999999999</v>
      </c>
      <c r="C53" s="37">
        <v>-3110.1530000000002</v>
      </c>
      <c r="D53" s="37">
        <v>-3634.9530000000004</v>
      </c>
      <c r="E53" s="37">
        <v>-3349.1130000000003</v>
      </c>
      <c r="F53" s="37">
        <v>-3885.0650000000001</v>
      </c>
      <c r="G53" s="37">
        <v>-5194.2109999999993</v>
      </c>
      <c r="H53" s="37">
        <v>-6032.759</v>
      </c>
      <c r="I53" s="37">
        <v>-5811.9730000000036</v>
      </c>
      <c r="J53" s="37">
        <v>-5233.607</v>
      </c>
      <c r="K53" s="37">
        <v>-5567.7510000000002</v>
      </c>
      <c r="L53" s="37">
        <v>-5764.3909999999996</v>
      </c>
      <c r="M53" s="37">
        <v>-5132.012999999999</v>
      </c>
      <c r="N53" s="37">
        <v>-4500.9279999999999</v>
      </c>
      <c r="O53" s="37">
        <v>-4930</v>
      </c>
      <c r="P53" s="37">
        <v>-4644</v>
      </c>
      <c r="Q53" s="37">
        <v>-4235</v>
      </c>
      <c r="R53" s="37">
        <v>-4560</v>
      </c>
      <c r="S53" s="37">
        <v>-4590</v>
      </c>
      <c r="T53" s="37">
        <v>-3827</v>
      </c>
      <c r="U53" s="37">
        <v>-3316</v>
      </c>
      <c r="V53" s="37">
        <v>-3723</v>
      </c>
      <c r="W53" s="37">
        <v>-6492</v>
      </c>
      <c r="X53" s="37">
        <v>-8406</v>
      </c>
      <c r="Y53" s="37">
        <v>-5286</v>
      </c>
      <c r="Z53" s="37">
        <v>-4415.1461130297394</v>
      </c>
      <c r="AA53" s="37">
        <v>-4732.2083331346021</v>
      </c>
      <c r="AB53" s="37">
        <v>-4659.4779214009886</v>
      </c>
      <c r="AC53" s="37">
        <v>-5029.2256117999132</v>
      </c>
      <c r="AD53" s="37">
        <v>-6419.0919999999996</v>
      </c>
      <c r="AE53" s="37">
        <v>-4601.45</v>
      </c>
      <c r="AF53" s="37">
        <v>-6849.6210000000001</v>
      </c>
      <c r="AG53" s="37">
        <v>-8857.11</v>
      </c>
      <c r="AH53" s="37">
        <v>-7185.1679999999997</v>
      </c>
      <c r="AI53" s="37">
        <v>-6244.2690000000002</v>
      </c>
      <c r="AJ53" s="37">
        <v>-6995.415</v>
      </c>
      <c r="AK53" s="37">
        <v>-4267.1949999999997</v>
      </c>
      <c r="AL53" s="37">
        <v>-6016.11</v>
      </c>
      <c r="AM53" s="37">
        <v>-4871.3280000000004</v>
      </c>
      <c r="AN53" s="37">
        <v>-5506.143</v>
      </c>
      <c r="AO53" s="37">
        <v>-6116.0219999999999</v>
      </c>
      <c r="AP53" s="37">
        <v>-6353.3280000000004</v>
      </c>
      <c r="AQ53" s="37">
        <v>-6477.884</v>
      </c>
      <c r="AR53" s="37">
        <v>-6247.5110000000004</v>
      </c>
      <c r="AS53" s="37">
        <v>-7463.5150000000003</v>
      </c>
      <c r="AT53" s="37">
        <v>-7450.4610000000002</v>
      </c>
      <c r="AU53" s="37">
        <v>-5379.7979999999998</v>
      </c>
      <c r="AV53" s="37">
        <v>-3974.39</v>
      </c>
      <c r="AW53" s="37">
        <v>-4749.8100000000004</v>
      </c>
      <c r="AX53" s="37">
        <v>-4594.7479999999996</v>
      </c>
      <c r="AY53" s="37">
        <v>-4746.7560000000003</v>
      </c>
      <c r="AZ53" s="37">
        <v>-5272.6369999999997</v>
      </c>
      <c r="BA53" s="37">
        <v>-5851.6239999999998</v>
      </c>
    </row>
    <row r="54" spans="1:53" x14ac:dyDescent="0.4">
      <c r="A54" s="82" t="s">
        <v>7</v>
      </c>
      <c r="B54" s="83">
        <v>1937.4</v>
      </c>
      <c r="C54" s="83">
        <v>2688.5049999999869</v>
      </c>
      <c r="D54" s="83">
        <v>4086.5150000000081</v>
      </c>
      <c r="E54" s="83">
        <v>4379.5000000000055</v>
      </c>
      <c r="F54" s="83">
        <v>2536.0949999999998</v>
      </c>
      <c r="G54" s="83">
        <v>4866.4549999999999</v>
      </c>
      <c r="H54" s="83">
        <v>4677.4190000000017</v>
      </c>
      <c r="I54" s="83">
        <v>4906.1700000000092</v>
      </c>
      <c r="J54" s="83">
        <v>4239.9869999999901</v>
      </c>
      <c r="K54" s="83">
        <v>5120.8330000000096</v>
      </c>
      <c r="L54" s="83">
        <v>3010.1680000000088</v>
      </c>
      <c r="M54" s="83">
        <v>4489.2639999999883</v>
      </c>
      <c r="N54" s="83">
        <v>4164.3580000000002</v>
      </c>
      <c r="O54" s="83">
        <v>6156</v>
      </c>
      <c r="P54" s="83">
        <v>7576</v>
      </c>
      <c r="Q54" s="83">
        <v>6360</v>
      </c>
      <c r="R54" s="83">
        <v>4226</v>
      </c>
      <c r="S54" s="83">
        <v>4934</v>
      </c>
      <c r="T54" s="83">
        <v>4827</v>
      </c>
      <c r="U54" s="83">
        <v>5616</v>
      </c>
      <c r="V54" s="83">
        <v>3912</v>
      </c>
      <c r="W54" s="83">
        <v>8821</v>
      </c>
      <c r="X54" s="83">
        <v>3824</v>
      </c>
      <c r="Y54" s="83">
        <v>5737</v>
      </c>
      <c r="Z54" s="83">
        <v>4461</v>
      </c>
      <c r="AA54" s="83">
        <v>5906.0000000000055</v>
      </c>
      <c r="AB54" s="83">
        <v>5456.0000000000018</v>
      </c>
      <c r="AC54" s="83">
        <v>4955.0000000000073</v>
      </c>
      <c r="AD54" s="83">
        <v>1902.7790000000141</v>
      </c>
      <c r="AE54" s="83">
        <v>1802.306</v>
      </c>
      <c r="AF54" s="83">
        <v>3185.9589999999998</v>
      </c>
      <c r="AG54" s="83">
        <v>-12580.574000000001</v>
      </c>
      <c r="AH54" s="83">
        <v>-4045.098</v>
      </c>
      <c r="AI54" s="83">
        <v>-2595.58</v>
      </c>
      <c r="AJ54" s="83">
        <v>-507.20699999999999</v>
      </c>
      <c r="AK54" s="83">
        <v>-284.04399999999998</v>
      </c>
      <c r="AL54" s="83">
        <v>-2625.17</v>
      </c>
      <c r="AM54" s="83">
        <v>-904.42200000000003</v>
      </c>
      <c r="AN54" s="83">
        <v>642.92600000000004</v>
      </c>
      <c r="AO54" s="83">
        <v>1719.4680000000001</v>
      </c>
      <c r="AP54" s="83">
        <v>-307.87100000000009</v>
      </c>
      <c r="AQ54" s="83">
        <v>615.64999999999964</v>
      </c>
      <c r="AR54" s="83">
        <v>260.22399999999925</v>
      </c>
      <c r="AS54" s="83">
        <v>2414.4739999999993</v>
      </c>
      <c r="AT54" s="83">
        <v>-3999.326</v>
      </c>
      <c r="AU54" s="83">
        <v>3037.2610000000013</v>
      </c>
      <c r="AV54" s="83">
        <v>1097.345000000008</v>
      </c>
      <c r="AW54" s="83">
        <v>-542.09699999999702</v>
      </c>
      <c r="AX54" s="83">
        <v>96.214999999996508</v>
      </c>
      <c r="AY54" s="83">
        <v>1681.4939999999924</v>
      </c>
      <c r="AZ54" s="83">
        <v>853.10300000000552</v>
      </c>
      <c r="BA54" s="83">
        <v>2154.3529999999992</v>
      </c>
    </row>
    <row r="55" spans="1:53" x14ac:dyDescent="0.4">
      <c r="A55" s="84" t="s">
        <v>8</v>
      </c>
      <c r="B55" s="85">
        <v>2556.328</v>
      </c>
      <c r="C55" s="85">
        <v>3314.8449999999871</v>
      </c>
      <c r="D55" s="85">
        <v>4736.3490000000093</v>
      </c>
      <c r="E55" s="85">
        <v>4863.8470000000125</v>
      </c>
      <c r="F55" s="85">
        <v>3105.8409999999999</v>
      </c>
      <c r="G55" s="85">
        <v>5580.3050000000003</v>
      </c>
      <c r="H55" s="85">
        <v>5443.6010000000006</v>
      </c>
      <c r="I55" s="85">
        <v>5691.2080000000078</v>
      </c>
      <c r="J55" s="85">
        <v>5056.04899999999</v>
      </c>
      <c r="K55" s="85">
        <v>6084.2340000000095</v>
      </c>
      <c r="L55" s="85">
        <v>4023.3400000000092</v>
      </c>
      <c r="M55" s="85">
        <v>5580.2279999999864</v>
      </c>
      <c r="N55" s="85">
        <v>5542.4890000000005</v>
      </c>
      <c r="O55" s="85">
        <v>7547</v>
      </c>
      <c r="P55" s="85">
        <v>8848</v>
      </c>
      <c r="Q55" s="85">
        <v>9251</v>
      </c>
      <c r="R55" s="85">
        <v>6263</v>
      </c>
      <c r="S55" s="85">
        <v>7054</v>
      </c>
      <c r="T55" s="85">
        <v>6739</v>
      </c>
      <c r="U55" s="85">
        <v>7703</v>
      </c>
      <c r="V55" s="85">
        <v>6048</v>
      </c>
      <c r="W55" s="85">
        <v>11832</v>
      </c>
      <c r="X55" s="85">
        <v>9627</v>
      </c>
      <c r="Y55" s="85">
        <v>13161</v>
      </c>
      <c r="Z55" s="85">
        <v>8990</v>
      </c>
      <c r="AA55" s="85">
        <v>9845</v>
      </c>
      <c r="AB55" s="85">
        <v>9249</v>
      </c>
      <c r="AC55" s="85">
        <v>8604</v>
      </c>
      <c r="AD55" s="85">
        <v>5040.0790000000143</v>
      </c>
      <c r="AE55" s="85">
        <v>5749.14</v>
      </c>
      <c r="AF55" s="85">
        <v>6517.5820000000003</v>
      </c>
      <c r="AG55" s="85">
        <v>-8511.7270000000008</v>
      </c>
      <c r="AH55" s="85">
        <v>1009.987</v>
      </c>
      <c r="AI55" s="85">
        <v>2563.9949999999999</v>
      </c>
      <c r="AJ55" s="85">
        <v>4496.7830000000004</v>
      </c>
      <c r="AK55" s="85">
        <v>4964.7759999999998</v>
      </c>
      <c r="AL55" s="85">
        <v>1502.6690000000001</v>
      </c>
      <c r="AM55" s="85">
        <v>2667.4560000000001</v>
      </c>
      <c r="AN55" s="85">
        <v>4167.2089999999998</v>
      </c>
      <c r="AO55" s="85">
        <v>5593.9269999999997</v>
      </c>
      <c r="AP55" s="85">
        <v>3564.7660000000001</v>
      </c>
      <c r="AQ55" s="85">
        <v>4927.3129999999992</v>
      </c>
      <c r="AR55" s="85">
        <v>4188.0469999999987</v>
      </c>
      <c r="AS55" s="85">
        <v>6766.1039999999994</v>
      </c>
      <c r="AT55" s="85">
        <v>-126.4380000000001</v>
      </c>
      <c r="AU55" s="85">
        <v>6250.7530000000088</v>
      </c>
      <c r="AV55" s="85">
        <v>3914.3769999999936</v>
      </c>
      <c r="AW55" s="85">
        <v>2160.0340000000028</v>
      </c>
      <c r="AX55" s="85">
        <v>2557.7139999999963</v>
      </c>
      <c r="AY55" s="85">
        <v>3744.7899999999922</v>
      </c>
      <c r="AZ55" s="85">
        <v>3432.7789999999982</v>
      </c>
      <c r="BA55" s="85">
        <v>4698.4109999999991</v>
      </c>
    </row>
    <row r="56" spans="1:53" x14ac:dyDescent="0.4">
      <c r="A56" s="86" t="s">
        <v>9</v>
      </c>
      <c r="B56" s="87">
        <v>6.1185362657335818E-2</v>
      </c>
      <c r="C56" s="87">
        <v>8.4612766624921718E-2</v>
      </c>
      <c r="D56" s="87">
        <v>0.12000804768987514</v>
      </c>
      <c r="E56" s="87">
        <v>0.1256960856640279</v>
      </c>
      <c r="F56" s="87">
        <v>8.2068965249431441E-2</v>
      </c>
      <c r="G56" s="87">
        <v>0.11204932711874595</v>
      </c>
      <c r="H56" s="87">
        <v>0.10515746318531402</v>
      </c>
      <c r="I56" s="87">
        <v>0.10780792615698621</v>
      </c>
      <c r="J56" s="87">
        <v>9.0090527871980436E-2</v>
      </c>
      <c r="K56" s="87">
        <v>9.6788993660842024E-2</v>
      </c>
      <c r="L56" s="87">
        <v>5.9649470525562132E-2</v>
      </c>
      <c r="M56" s="87">
        <v>7.7470295107364515E-2</v>
      </c>
      <c r="N56" s="87">
        <v>8.3214413959316766E-2</v>
      </c>
      <c r="O56" s="87">
        <v>0.105</v>
      </c>
      <c r="P56" s="87">
        <v>0.124</v>
      </c>
      <c r="Q56" s="87">
        <v>0.106</v>
      </c>
      <c r="R56" s="87">
        <v>7.9000000000000001E-2</v>
      </c>
      <c r="S56" s="87">
        <v>0.09</v>
      </c>
      <c r="T56" s="87">
        <v>8.8999999999999996E-2</v>
      </c>
      <c r="U56" s="87">
        <v>0.10199999999999999</v>
      </c>
      <c r="V56" s="87">
        <v>7.3999999999999996E-2</v>
      </c>
      <c r="W56" s="87">
        <v>8.3000000000000004E-2</v>
      </c>
      <c r="X56" s="87">
        <v>3.4000000000000002E-2</v>
      </c>
      <c r="Y56" s="87">
        <v>5.0999999999999997E-2</v>
      </c>
      <c r="Z56" s="87">
        <v>4.8000000000000001E-2</v>
      </c>
      <c r="AA56" s="87">
        <v>6.7000000000000004E-2</v>
      </c>
      <c r="AB56" s="87">
        <v>6.8000000000000005E-2</v>
      </c>
      <c r="AC56" s="87">
        <v>0.06</v>
      </c>
      <c r="AD56" s="87">
        <v>2.7E-2</v>
      </c>
      <c r="AE56" s="87">
        <v>2.5000000000000001E-2</v>
      </c>
      <c r="AF56" s="87">
        <v>4.3999999999999997E-2</v>
      </c>
      <c r="AG56" s="87">
        <v>-0.191</v>
      </c>
      <c r="AH56" s="87">
        <v>-5.5E-2</v>
      </c>
      <c r="AI56" s="87">
        <v>-0.04</v>
      </c>
      <c r="AJ56" s="87">
        <v>-8.0000000000000002E-3</v>
      </c>
      <c r="AK56" s="87">
        <v>-4.0000000000000001E-3</v>
      </c>
      <c r="AL56" s="87">
        <v>-4.5999999999999999E-2</v>
      </c>
      <c r="AM56" s="87">
        <v>-1.7999999999999999E-2</v>
      </c>
      <c r="AN56" s="87">
        <v>1.2E-2</v>
      </c>
      <c r="AO56" s="87">
        <v>2.7E-2</v>
      </c>
      <c r="AP56" s="87">
        <v>-5.0000000000000001E-3</v>
      </c>
      <c r="AQ56" s="87">
        <v>0.01</v>
      </c>
      <c r="AR56" s="87">
        <v>4.0000000000000001E-3</v>
      </c>
      <c r="AS56" s="87">
        <v>3.3000000000000002E-2</v>
      </c>
      <c r="AT56" s="87">
        <v>-6.0999999999999999E-2</v>
      </c>
      <c r="AU56" s="87">
        <v>6.4000000000000001E-2</v>
      </c>
      <c r="AV56" s="87">
        <v>2.4E-2</v>
      </c>
      <c r="AW56" s="87">
        <v>-1.2E-2</v>
      </c>
      <c r="AX56" s="87">
        <v>2E-3</v>
      </c>
      <c r="AY56" s="87">
        <v>3.5999999999999997E-2</v>
      </c>
      <c r="AZ56" s="87">
        <v>1.6E-2</v>
      </c>
      <c r="BA56" s="87">
        <v>3.4000000000000002E-2</v>
      </c>
    </row>
    <row r="57" spans="1:53" x14ac:dyDescent="0.4">
      <c r="A57" s="86" t="s">
        <v>10</v>
      </c>
      <c r="B57" s="87">
        <v>8.0731834288790105E-2</v>
      </c>
      <c r="C57" s="87">
        <v>0.10432497108347907</v>
      </c>
      <c r="D57" s="87">
        <v>0.13909162126356869</v>
      </c>
      <c r="E57" s="87">
        <v>0.13959733512243999</v>
      </c>
      <c r="F57" s="87">
        <v>0.10050615497418645</v>
      </c>
      <c r="G57" s="87">
        <v>0.12848560612753507</v>
      </c>
      <c r="H57" s="87">
        <v>0.12238272255554579</v>
      </c>
      <c r="I57" s="87">
        <v>0.12505831061867992</v>
      </c>
      <c r="J57" s="87">
        <v>0.10743007545933489</v>
      </c>
      <c r="K57" s="87">
        <v>0.11499826025513414</v>
      </c>
      <c r="L57" s="87">
        <v>7.9726480629757207E-2</v>
      </c>
      <c r="M57" s="87">
        <v>9.6296833941238155E-2</v>
      </c>
      <c r="N57" s="87">
        <v>0.11075295976257557</v>
      </c>
      <c r="O57" s="87">
        <v>0.129</v>
      </c>
      <c r="P57" s="87">
        <v>0.14499999999999999</v>
      </c>
      <c r="Q57" s="87">
        <v>0.154</v>
      </c>
      <c r="R57" s="87">
        <v>0.11700000000000001</v>
      </c>
      <c r="S57" s="87">
        <v>0.129</v>
      </c>
      <c r="T57" s="87">
        <v>0.125</v>
      </c>
      <c r="U57" s="87">
        <v>0.13900000000000001</v>
      </c>
      <c r="V57" s="87">
        <v>0.114</v>
      </c>
      <c r="W57" s="87">
        <v>0.112</v>
      </c>
      <c r="X57" s="87">
        <v>8.5999999999999993E-2</v>
      </c>
      <c r="Y57" s="87">
        <v>0.11700000000000001</v>
      </c>
      <c r="Z57" s="87">
        <v>9.7000000000000003E-2</v>
      </c>
      <c r="AA57" s="87">
        <v>0.112</v>
      </c>
      <c r="AB57" s="87">
        <v>0.115</v>
      </c>
      <c r="AC57" s="87">
        <v>0.104</v>
      </c>
      <c r="AD57" s="87">
        <v>7.2999999999999995E-2</v>
      </c>
      <c r="AE57" s="87">
        <v>8.1000000000000003E-2</v>
      </c>
      <c r="AF57" s="87">
        <v>8.8999999999999996E-2</v>
      </c>
      <c r="AG57" s="87">
        <v>-0.129</v>
      </c>
      <c r="AH57" s="87">
        <v>1.4E-2</v>
      </c>
      <c r="AI57" s="87">
        <v>3.9E-2</v>
      </c>
      <c r="AJ57" s="87">
        <v>6.8000000000000005E-2</v>
      </c>
      <c r="AK57" s="87">
        <v>7.5999999999999998E-2</v>
      </c>
      <c r="AL57" s="87">
        <v>2.5999999999999999E-2</v>
      </c>
      <c r="AM57" s="87">
        <v>5.1999999999999998E-2</v>
      </c>
      <c r="AN57" s="87">
        <v>7.4999999999999997E-2</v>
      </c>
      <c r="AO57" s="87">
        <v>8.6999999999999994E-2</v>
      </c>
      <c r="AP57" s="87">
        <v>6.4000000000000001E-2</v>
      </c>
      <c r="AQ57" s="87">
        <v>7.9000000000000001E-2</v>
      </c>
      <c r="AR57" s="87">
        <v>6.2E-2</v>
      </c>
      <c r="AS57" s="87">
        <v>9.2999999999999999E-2</v>
      </c>
      <c r="AT57" s="87">
        <v>-2E-3</v>
      </c>
      <c r="AU57" s="87">
        <v>0.13200000000000001</v>
      </c>
      <c r="AV57" s="87">
        <v>8.5999999999999993E-2</v>
      </c>
      <c r="AW57" s="87">
        <v>4.8000000000000001E-2</v>
      </c>
      <c r="AX57" s="87">
        <v>5.8999999999999997E-2</v>
      </c>
      <c r="AY57" s="87">
        <v>7.9000000000000001E-2</v>
      </c>
      <c r="AZ57" s="87">
        <v>6.4000000000000001E-2</v>
      </c>
      <c r="BA57" s="87">
        <v>7.4999999999999997E-2</v>
      </c>
    </row>
    <row r="58" spans="1:53" x14ac:dyDescent="0.4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</row>
    <row r="59" spans="1:53" x14ac:dyDescent="0.4">
      <c r="A59" s="90" t="s">
        <v>13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</row>
    <row r="60" spans="1:53" x14ac:dyDescent="0.4">
      <c r="A60" s="79" t="s">
        <v>0</v>
      </c>
      <c r="B60" s="80">
        <v>3902.1509999999998</v>
      </c>
      <c r="C60" s="80">
        <v>4996.0880000000016</v>
      </c>
      <c r="D60" s="80">
        <v>5077.0679999999975</v>
      </c>
      <c r="E60" s="80">
        <v>5954.62</v>
      </c>
      <c r="F60" s="80">
        <v>4673.8029999999999</v>
      </c>
      <c r="G60" s="80">
        <v>6332.35</v>
      </c>
      <c r="H60" s="80">
        <v>8537.1669999999995</v>
      </c>
      <c r="I60" s="80">
        <v>18416.293000000005</v>
      </c>
      <c r="J60" s="80">
        <v>16405.647000000001</v>
      </c>
      <c r="K60" s="80">
        <v>14479.655999999999</v>
      </c>
      <c r="L60" s="80">
        <v>18391.510000000002</v>
      </c>
      <c r="M60" s="80">
        <v>19451.73799999999</v>
      </c>
      <c r="N60" s="80">
        <v>13837.956</v>
      </c>
      <c r="O60" s="80">
        <v>14149</v>
      </c>
      <c r="P60" s="80">
        <v>15006</v>
      </c>
      <c r="Q60" s="80">
        <v>17741</v>
      </c>
      <c r="R60" s="80">
        <v>13309</v>
      </c>
      <c r="S60" s="80">
        <v>14636</v>
      </c>
      <c r="T60" s="80">
        <v>17764</v>
      </c>
      <c r="U60" s="80">
        <v>22343</v>
      </c>
      <c r="V60" s="80">
        <v>14854</v>
      </c>
      <c r="W60" s="80">
        <v>16045</v>
      </c>
      <c r="X60" s="80">
        <v>17843</v>
      </c>
      <c r="Y60" s="80">
        <v>24787</v>
      </c>
      <c r="Z60" s="80">
        <v>14610</v>
      </c>
      <c r="AA60" s="80">
        <v>18567</v>
      </c>
      <c r="AB60" s="80">
        <v>20723</v>
      </c>
      <c r="AC60" s="80">
        <v>28557</v>
      </c>
      <c r="AD60" s="80">
        <v>17200.587</v>
      </c>
      <c r="AE60" s="80">
        <v>19040.440999999999</v>
      </c>
      <c r="AF60" s="80">
        <v>18746.814999999999</v>
      </c>
      <c r="AG60" s="80">
        <v>20151.781999999999</v>
      </c>
      <c r="AH60" s="80">
        <v>17195.546999999999</v>
      </c>
      <c r="AI60" s="80">
        <v>16342.209000000001</v>
      </c>
      <c r="AJ60" s="80">
        <v>18406.296999999999</v>
      </c>
      <c r="AK60" s="80">
        <v>17981.418000000001</v>
      </c>
      <c r="AL60" s="80">
        <v>12978.713</v>
      </c>
      <c r="AM60" s="80">
        <v>10814.279</v>
      </c>
      <c r="AN60" s="80">
        <v>24588.53</v>
      </c>
      <c r="AO60" s="80">
        <v>18297.530999999999</v>
      </c>
      <c r="AP60" s="80">
        <v>14217.531999999999</v>
      </c>
      <c r="AQ60" s="80">
        <v>11503.057000000001</v>
      </c>
      <c r="AR60" s="80">
        <v>9022.6980000000003</v>
      </c>
      <c r="AS60" s="80">
        <v>10329.498</v>
      </c>
      <c r="AT60" s="80">
        <v>10258.513999999999</v>
      </c>
      <c r="AU60" s="80">
        <v>7662.5389999999998</v>
      </c>
      <c r="AV60" s="80">
        <v>8222.0069999999996</v>
      </c>
      <c r="AW60" s="80">
        <v>11103.032999999999</v>
      </c>
      <c r="AX60" s="80">
        <v>9229.8480000000018</v>
      </c>
      <c r="AY60" s="80">
        <v>8605.8189999999995</v>
      </c>
      <c r="AZ60" s="80">
        <v>9818.2060000000001</v>
      </c>
      <c r="BA60" s="80">
        <v>10064.422</v>
      </c>
    </row>
    <row r="61" spans="1:53" x14ac:dyDescent="0.4">
      <c r="A61" s="52" t="s">
        <v>1</v>
      </c>
      <c r="B61" s="37">
        <v>609.42999999999995</v>
      </c>
      <c r="C61" s="37">
        <v>1786.2080000000001</v>
      </c>
      <c r="D61" s="37">
        <v>1206.0309999999999</v>
      </c>
      <c r="E61" s="37">
        <v>2244.4609999999998</v>
      </c>
      <c r="F61" s="37">
        <v>366.47</v>
      </c>
      <c r="G61" s="37">
        <v>1972.213</v>
      </c>
      <c r="H61" s="37">
        <v>4057.7389999999996</v>
      </c>
      <c r="I61" s="37">
        <v>13467.24</v>
      </c>
      <c r="J61" s="37">
        <v>9148.3259999999991</v>
      </c>
      <c r="K61" s="37">
        <v>6411.759</v>
      </c>
      <c r="L61" s="37">
        <v>9691.1910000000025</v>
      </c>
      <c r="M61" s="37">
        <v>8746.2109999999993</v>
      </c>
      <c r="N61" s="37">
        <v>5769.4849999999997</v>
      </c>
      <c r="O61" s="37">
        <v>6711</v>
      </c>
      <c r="P61" s="37">
        <v>7226</v>
      </c>
      <c r="Q61" s="37">
        <v>8416</v>
      </c>
      <c r="R61" s="37">
        <v>4128</v>
      </c>
      <c r="S61" s="37">
        <v>6517</v>
      </c>
      <c r="T61" s="37">
        <v>9635</v>
      </c>
      <c r="U61" s="37">
        <v>15843</v>
      </c>
      <c r="V61" s="37">
        <v>6129</v>
      </c>
      <c r="W61" s="37">
        <v>6337</v>
      </c>
      <c r="X61" s="37">
        <v>8175</v>
      </c>
      <c r="Y61" s="37">
        <v>14501</v>
      </c>
      <c r="Z61" s="37">
        <v>6451</v>
      </c>
      <c r="AA61" s="37">
        <v>9834</v>
      </c>
      <c r="AB61" s="37">
        <v>11705</v>
      </c>
      <c r="AC61" s="37">
        <v>18323</v>
      </c>
      <c r="AD61" s="37">
        <v>9545.7909999999993</v>
      </c>
      <c r="AE61" s="37">
        <v>8686.6080000000002</v>
      </c>
      <c r="AF61" s="37">
        <v>10068.471</v>
      </c>
      <c r="AG61" s="37">
        <v>9106.1</v>
      </c>
      <c r="AH61" s="37">
        <v>8748.7119999999995</v>
      </c>
      <c r="AI61" s="37">
        <v>7177.4359999999997</v>
      </c>
      <c r="AJ61" s="37">
        <v>8296.2289999999994</v>
      </c>
      <c r="AK61" s="37">
        <v>8829.3019999999997</v>
      </c>
      <c r="AL61" s="37">
        <v>5491.674</v>
      </c>
      <c r="AM61" s="37">
        <v>2577.482</v>
      </c>
      <c r="AN61" s="37">
        <v>16322.188</v>
      </c>
      <c r="AO61" s="37">
        <v>9066.3439999999991</v>
      </c>
      <c r="AP61" s="37">
        <v>7117.8631430000005</v>
      </c>
      <c r="AQ61" s="37">
        <v>3228.0237900000002</v>
      </c>
      <c r="AR61" s="37">
        <v>1837.9133750000003</v>
      </c>
      <c r="AS61" s="37">
        <v>2447.0431009999998</v>
      </c>
      <c r="AT61" s="37">
        <v>2696.2840000000001</v>
      </c>
      <c r="AU61" s="37">
        <v>946.84400000000005</v>
      </c>
      <c r="AV61" s="37">
        <v>1556.5840000000001</v>
      </c>
      <c r="AW61" s="37">
        <v>3443.0920000000001</v>
      </c>
      <c r="AX61" s="37">
        <v>1919.0540000000001</v>
      </c>
      <c r="AY61" s="37">
        <v>1116.1089999999999</v>
      </c>
      <c r="AZ61" s="37">
        <v>1850.4280000000001</v>
      </c>
      <c r="BA61" s="37">
        <v>2146.1460000000002</v>
      </c>
    </row>
    <row r="62" spans="1:53" x14ac:dyDescent="0.4">
      <c r="A62" s="52" t="s">
        <v>2</v>
      </c>
      <c r="B62" s="37">
        <v>3248.739</v>
      </c>
      <c r="C62" s="37">
        <v>3205.9649999999997</v>
      </c>
      <c r="D62" s="37">
        <v>3762.3470000000002</v>
      </c>
      <c r="E62" s="37">
        <v>3687.76</v>
      </c>
      <c r="F62" s="37">
        <v>4035.6010000000001</v>
      </c>
      <c r="G62" s="37">
        <v>4337.53</v>
      </c>
      <c r="H62" s="37">
        <v>4479.427999999999</v>
      </c>
      <c r="I62" s="37">
        <v>4949.0530000000008</v>
      </c>
      <c r="J62" s="37">
        <v>6987.393</v>
      </c>
      <c r="K62" s="37">
        <v>8016.0470000000005</v>
      </c>
      <c r="L62" s="37">
        <v>8700.3189999999977</v>
      </c>
      <c r="M62" s="37">
        <v>10697.262999999999</v>
      </c>
      <c r="N62" s="37">
        <v>7835.7610000000004</v>
      </c>
      <c r="O62" s="37">
        <v>7388</v>
      </c>
      <c r="P62" s="37">
        <v>7792</v>
      </c>
      <c r="Q62" s="37">
        <v>9326</v>
      </c>
      <c r="R62" s="37">
        <v>8971</v>
      </c>
      <c r="S62" s="37">
        <v>8074</v>
      </c>
      <c r="T62" s="37">
        <v>8148</v>
      </c>
      <c r="U62" s="37">
        <v>6500</v>
      </c>
      <c r="V62" s="37">
        <v>8726</v>
      </c>
      <c r="W62" s="37">
        <v>9709</v>
      </c>
      <c r="X62" s="37">
        <v>9668</v>
      </c>
      <c r="Y62" s="37">
        <v>10285</v>
      </c>
      <c r="Z62" s="37">
        <v>8159</v>
      </c>
      <c r="AA62" s="37">
        <v>8734</v>
      </c>
      <c r="AB62" s="37">
        <v>9018</v>
      </c>
      <c r="AC62" s="37">
        <v>10234</v>
      </c>
      <c r="AD62" s="37">
        <v>7654.7960000000003</v>
      </c>
      <c r="AE62" s="37">
        <v>10353.833000000001</v>
      </c>
      <c r="AF62" s="37">
        <v>8678.3439999999991</v>
      </c>
      <c r="AG62" s="37">
        <v>11045.682000000001</v>
      </c>
      <c r="AH62" s="37">
        <v>8446.8349999999991</v>
      </c>
      <c r="AI62" s="37">
        <v>9164.7729999999992</v>
      </c>
      <c r="AJ62" s="37">
        <v>10110.067999999999</v>
      </c>
      <c r="AK62" s="37">
        <v>9152.116</v>
      </c>
      <c r="AL62" s="37">
        <v>7487.0389999999998</v>
      </c>
      <c r="AM62" s="37">
        <v>8236.7970000000005</v>
      </c>
      <c r="AN62" s="37">
        <v>8266.3420000000006</v>
      </c>
      <c r="AO62" s="37">
        <v>9231.1869999999999</v>
      </c>
      <c r="AP62" s="37">
        <v>5434.6737710000007</v>
      </c>
      <c r="AQ62" s="37">
        <v>6362.934596000001</v>
      </c>
      <c r="AR62" s="37">
        <v>5294.0705510000007</v>
      </c>
      <c r="AS62" s="37">
        <v>5880.3934929999987</v>
      </c>
      <c r="AT62" s="37">
        <v>5348.8860000000004</v>
      </c>
      <c r="AU62" s="37">
        <v>4744.5259999999998</v>
      </c>
      <c r="AV62" s="37">
        <v>4612.223</v>
      </c>
      <c r="AW62" s="37">
        <v>5406.2269999999999</v>
      </c>
      <c r="AX62" s="37">
        <v>5098.8650000000007</v>
      </c>
      <c r="AY62" s="37">
        <v>4940.183</v>
      </c>
      <c r="AZ62" s="37">
        <v>5477.24</v>
      </c>
      <c r="BA62" s="37">
        <v>5139.4890000000005</v>
      </c>
    </row>
    <row r="63" spans="1:53" x14ac:dyDescent="0.4">
      <c r="A63" s="52" t="s">
        <v>3</v>
      </c>
      <c r="B63" s="37">
        <v>43.981999999999999</v>
      </c>
      <c r="C63" s="37">
        <v>3.915</v>
      </c>
      <c r="D63" s="37">
        <v>108.69</v>
      </c>
      <c r="E63" s="37">
        <v>22.399000000000001</v>
      </c>
      <c r="F63" s="37">
        <v>271.73200000000003</v>
      </c>
      <c r="G63" s="37">
        <v>22.606999999999971</v>
      </c>
      <c r="H63" s="37">
        <v>0</v>
      </c>
      <c r="I63" s="37">
        <v>0</v>
      </c>
      <c r="J63" s="37">
        <v>269.928</v>
      </c>
      <c r="K63" s="37">
        <v>51.85</v>
      </c>
      <c r="L63" s="37">
        <v>0</v>
      </c>
      <c r="M63" s="37">
        <v>8.2639999999999532</v>
      </c>
      <c r="N63" s="37">
        <v>232.71</v>
      </c>
      <c r="O63" s="37">
        <v>50</v>
      </c>
      <c r="P63" s="37">
        <v>-11</v>
      </c>
      <c r="Q63" s="37">
        <v>0</v>
      </c>
      <c r="R63" s="37">
        <v>211</v>
      </c>
      <c r="S63" s="37">
        <v>45</v>
      </c>
      <c r="T63" s="37">
        <v>-19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7">
        <v>1664.994997</v>
      </c>
      <c r="AQ63" s="37">
        <v>1912.102261</v>
      </c>
      <c r="AR63" s="37">
        <v>1890.7119599999999</v>
      </c>
      <c r="AS63" s="37">
        <v>2002.0609360000003</v>
      </c>
      <c r="AT63" s="37">
        <v>2213.3440000000001</v>
      </c>
      <c r="AU63" s="37">
        <v>1971.1690000000001</v>
      </c>
      <c r="AV63" s="37">
        <v>2053.1999999999998</v>
      </c>
      <c r="AW63" s="37">
        <v>2253.7139999999999</v>
      </c>
      <c r="AX63" s="37">
        <v>2211.9290000000001</v>
      </c>
      <c r="AY63" s="37">
        <v>2549.527</v>
      </c>
      <c r="AZ63" s="37">
        <v>2490.538</v>
      </c>
      <c r="BA63" s="37">
        <v>2778.7869999999998</v>
      </c>
    </row>
    <row r="64" spans="1:53" x14ac:dyDescent="0.4">
      <c r="A64" s="81" t="s">
        <v>74</v>
      </c>
      <c r="B64" s="37">
        <v>-3057.703</v>
      </c>
      <c r="C64" s="37">
        <v>-3771.77</v>
      </c>
      <c r="D64" s="37">
        <v>-3899.096</v>
      </c>
      <c r="E64" s="37">
        <v>-4884.2950000000001</v>
      </c>
      <c r="F64" s="37">
        <v>-3597.7959999999998</v>
      </c>
      <c r="G64" s="37">
        <v>-4932.9189999999999</v>
      </c>
      <c r="H64" s="37">
        <v>-6701.3770000000004</v>
      </c>
      <c r="I64" s="37">
        <v>-14293.446000000004</v>
      </c>
      <c r="J64" s="37">
        <v>-13518.066999999999</v>
      </c>
      <c r="K64" s="37">
        <v>-11831.746999999999</v>
      </c>
      <c r="L64" s="37">
        <v>-14926.058000000005</v>
      </c>
      <c r="M64" s="37">
        <v>-14623.127999999997</v>
      </c>
      <c r="N64" s="37">
        <v>-10446.607</v>
      </c>
      <c r="O64" s="37">
        <v>-10831</v>
      </c>
      <c r="P64" s="37">
        <v>-11397</v>
      </c>
      <c r="Q64" s="37">
        <v>-14067</v>
      </c>
      <c r="R64" s="37">
        <v>-10074</v>
      </c>
      <c r="S64" s="37">
        <v>-10788</v>
      </c>
      <c r="T64" s="37">
        <v>-14408</v>
      </c>
      <c r="U64" s="37">
        <v>-17309</v>
      </c>
      <c r="V64" s="37">
        <v>-11505</v>
      </c>
      <c r="W64" s="37">
        <v>-11527</v>
      </c>
      <c r="X64" s="37">
        <v>-13060</v>
      </c>
      <c r="Y64" s="37">
        <v>-18840</v>
      </c>
      <c r="Z64" s="37">
        <v>-11021</v>
      </c>
      <c r="AA64" s="37">
        <v>-14080</v>
      </c>
      <c r="AB64" s="37">
        <v>-15299</v>
      </c>
      <c r="AC64" s="37">
        <v>-22978</v>
      </c>
      <c r="AD64" s="37">
        <v>-12946.871999999999</v>
      </c>
      <c r="AE64" s="37">
        <v>-14055.42</v>
      </c>
      <c r="AF64" s="37">
        <v>-15181.755999999999</v>
      </c>
      <c r="AG64" s="37">
        <v>-15211.986000000001</v>
      </c>
      <c r="AH64" s="37">
        <v>-13777.509</v>
      </c>
      <c r="AI64" s="37">
        <v>-13682.838</v>
      </c>
      <c r="AJ64" s="37">
        <v>-13579.375</v>
      </c>
      <c r="AK64" s="37">
        <v>-15624.501</v>
      </c>
      <c r="AL64" s="37">
        <v>-10879.505999999999</v>
      </c>
      <c r="AM64" s="37">
        <v>-9013.9719999999998</v>
      </c>
      <c r="AN64" s="37">
        <v>-20987.853999999999</v>
      </c>
      <c r="AO64" s="37">
        <v>-15547.691000000001</v>
      </c>
      <c r="AP64" s="37">
        <v>-12918.055</v>
      </c>
      <c r="AQ64" s="37">
        <v>-9970.1659999999993</v>
      </c>
      <c r="AR64" s="37">
        <v>-7996.71</v>
      </c>
      <c r="AS64" s="37">
        <v>-9621.5619999999999</v>
      </c>
      <c r="AT64" s="37">
        <v>-9352.1810000000005</v>
      </c>
      <c r="AU64" s="37">
        <v>-6642.4809999999998</v>
      </c>
      <c r="AV64" s="37">
        <v>-6299.0780000000004</v>
      </c>
      <c r="AW64" s="37">
        <v>-9166.9660000000003</v>
      </c>
      <c r="AX64" s="37">
        <v>-7257.7979999999998</v>
      </c>
      <c r="AY64" s="37">
        <v>-7463.0209999999997</v>
      </c>
      <c r="AZ64" s="37">
        <v>-8590.4979999999996</v>
      </c>
      <c r="BA64" s="37">
        <v>-8452.0560000000005</v>
      </c>
    </row>
    <row r="65" spans="1:53" x14ac:dyDescent="0.4">
      <c r="A65" s="82" t="s">
        <v>161</v>
      </c>
      <c r="B65" s="83">
        <v>844.44799999999987</v>
      </c>
      <c r="C65" s="83">
        <v>1224.3180000000016</v>
      </c>
      <c r="D65" s="83">
        <v>1177.9719999999979</v>
      </c>
      <c r="E65" s="83">
        <v>1070.325</v>
      </c>
      <c r="F65" s="83">
        <v>1076.0070000000001</v>
      </c>
      <c r="G65" s="83">
        <v>1399.4309999999982</v>
      </c>
      <c r="H65" s="83">
        <v>1835.79</v>
      </c>
      <c r="I65" s="83">
        <v>4122.8470000000061</v>
      </c>
      <c r="J65" s="83">
        <v>2887.58</v>
      </c>
      <c r="K65" s="83">
        <v>2647.9090000000015</v>
      </c>
      <c r="L65" s="83">
        <v>3465.4519999999975</v>
      </c>
      <c r="M65" s="83">
        <v>4828.6099999999933</v>
      </c>
      <c r="N65" s="83">
        <v>3391.3490000000002</v>
      </c>
      <c r="O65" s="83">
        <v>3318</v>
      </c>
      <c r="P65" s="83">
        <v>3610</v>
      </c>
      <c r="Q65" s="83">
        <v>3675</v>
      </c>
      <c r="R65" s="83">
        <v>3235</v>
      </c>
      <c r="S65" s="83">
        <v>3847</v>
      </c>
      <c r="T65" s="83">
        <v>3356</v>
      </c>
      <c r="U65" s="83">
        <v>5033</v>
      </c>
      <c r="V65" s="83">
        <v>3349</v>
      </c>
      <c r="W65" s="83">
        <v>4518</v>
      </c>
      <c r="X65" s="83">
        <v>4782</v>
      </c>
      <c r="Y65" s="83">
        <v>5946</v>
      </c>
      <c r="Z65" s="83">
        <v>3589</v>
      </c>
      <c r="AA65" s="83">
        <v>4487</v>
      </c>
      <c r="AB65" s="83">
        <v>5424</v>
      </c>
      <c r="AC65" s="83">
        <v>5579</v>
      </c>
      <c r="AD65" s="83">
        <v>4253.7150000000001</v>
      </c>
      <c r="AE65" s="83">
        <v>4985.0209999999997</v>
      </c>
      <c r="AF65" s="83">
        <v>3565.0590000000002</v>
      </c>
      <c r="AG65" s="83">
        <v>4939.7960000000003</v>
      </c>
      <c r="AH65" s="83">
        <v>3418.038</v>
      </c>
      <c r="AI65" s="83">
        <v>2659.3710000000001</v>
      </c>
      <c r="AJ65" s="83">
        <v>4826.9219999999996</v>
      </c>
      <c r="AK65" s="83">
        <v>2356.9169999999999</v>
      </c>
      <c r="AL65" s="83">
        <v>2099.2069999999999</v>
      </c>
      <c r="AM65" s="83">
        <v>1800.307</v>
      </c>
      <c r="AN65" s="83">
        <v>3600.6759999999999</v>
      </c>
      <c r="AO65" s="83">
        <v>2749.84</v>
      </c>
      <c r="AP65" s="83">
        <v>1299.4770000000001</v>
      </c>
      <c r="AQ65" s="83">
        <v>1532.8910000000001</v>
      </c>
      <c r="AR65" s="83">
        <v>1025.9880000000001</v>
      </c>
      <c r="AS65" s="83">
        <v>707.93600000000004</v>
      </c>
      <c r="AT65" s="83">
        <v>906.33299999999997</v>
      </c>
      <c r="AU65" s="83">
        <v>1020.058</v>
      </c>
      <c r="AV65" s="83">
        <v>1922.9289999999992</v>
      </c>
      <c r="AW65" s="83">
        <v>1936.0669999999991</v>
      </c>
      <c r="AX65" s="83">
        <v>1972.050000000002</v>
      </c>
      <c r="AY65" s="83">
        <v>1142.7979999999998</v>
      </c>
      <c r="AZ65" s="83">
        <v>1227.7080000000005</v>
      </c>
      <c r="BA65" s="83">
        <v>1612.366</v>
      </c>
    </row>
    <row r="66" spans="1:53" x14ac:dyDescent="0.4">
      <c r="A66" s="81" t="s">
        <v>76</v>
      </c>
      <c r="B66" s="37">
        <v>-497.48200000000003</v>
      </c>
      <c r="C66" s="37">
        <v>-615.70000000000005</v>
      </c>
      <c r="D66" s="37">
        <v>-524.26700000000005</v>
      </c>
      <c r="E66" s="37">
        <v>-513.63299999999981</v>
      </c>
      <c r="F66" s="37">
        <v>-652.13800000000003</v>
      </c>
      <c r="G66" s="37">
        <v>-669.89099999999996</v>
      </c>
      <c r="H66" s="37">
        <v>-1092.0210000000002</v>
      </c>
      <c r="I66" s="37">
        <v>-1689.72</v>
      </c>
      <c r="J66" s="37">
        <v>-1552.8889999999999</v>
      </c>
      <c r="K66" s="37">
        <v>-1334.383</v>
      </c>
      <c r="L66" s="37">
        <v>-1530.4449999999997</v>
      </c>
      <c r="M66" s="37">
        <v>-2408.2740000000003</v>
      </c>
      <c r="N66" s="37">
        <v>-1662.0319999999999</v>
      </c>
      <c r="O66" s="37">
        <v>-1542</v>
      </c>
      <c r="P66" s="37">
        <v>-1480</v>
      </c>
      <c r="Q66" s="37">
        <v>-1666</v>
      </c>
      <c r="R66" s="37">
        <v>-1483</v>
      </c>
      <c r="S66" s="37">
        <v>-1816</v>
      </c>
      <c r="T66" s="37">
        <v>-1236</v>
      </c>
      <c r="U66" s="37">
        <v>-1944</v>
      </c>
      <c r="V66" s="37">
        <v>-978</v>
      </c>
      <c r="W66" s="37">
        <v>-2045</v>
      </c>
      <c r="X66" s="37">
        <v>-1455</v>
      </c>
      <c r="Y66" s="37">
        <v>-1719</v>
      </c>
      <c r="Z66" s="37">
        <v>-1396</v>
      </c>
      <c r="AA66" s="37">
        <v>-1706</v>
      </c>
      <c r="AB66" s="37">
        <v>-1998</v>
      </c>
      <c r="AC66" s="37">
        <v>-1784</v>
      </c>
      <c r="AD66" s="37">
        <v>-1690.845</v>
      </c>
      <c r="AE66" s="37">
        <v>-1927.33</v>
      </c>
      <c r="AF66" s="37">
        <v>-1621.375</v>
      </c>
      <c r="AG66" s="37">
        <v>-1498.3679999999999</v>
      </c>
      <c r="AH66" s="37">
        <v>-1327.44</v>
      </c>
      <c r="AI66" s="37">
        <v>-1610.4490000000001</v>
      </c>
      <c r="AJ66" s="37">
        <v>-1844.556</v>
      </c>
      <c r="AK66" s="37">
        <v>-1928.2719999999999</v>
      </c>
      <c r="AL66" s="37">
        <v>-1917.3489999999999</v>
      </c>
      <c r="AM66" s="37">
        <v>-1695.011</v>
      </c>
      <c r="AN66" s="37">
        <v>-1215.125</v>
      </c>
      <c r="AO66" s="37">
        <v>-1344.097</v>
      </c>
      <c r="AP66" s="37">
        <v>88.349000000000004</v>
      </c>
      <c r="AQ66" s="37">
        <v>-1484.739</v>
      </c>
      <c r="AR66" s="37">
        <v>-1365.0039999999999</v>
      </c>
      <c r="AS66" s="37">
        <v>-1769.1610000000001</v>
      </c>
      <c r="AT66" s="37">
        <v>-1969.655</v>
      </c>
      <c r="AU66" s="37">
        <v>-1175.0820000000001</v>
      </c>
      <c r="AV66" s="37">
        <v>-1265.442</v>
      </c>
      <c r="AW66" s="37">
        <v>-1287.414</v>
      </c>
      <c r="AX66" s="37">
        <v>-1185.694</v>
      </c>
      <c r="AY66" s="37">
        <v>-1089.9960000000001</v>
      </c>
      <c r="AZ66" s="37">
        <v>-1829.9870000000001</v>
      </c>
      <c r="BA66" s="37">
        <v>-1290.56</v>
      </c>
    </row>
    <row r="67" spans="1:53" x14ac:dyDescent="0.4">
      <c r="A67" s="82" t="s">
        <v>7</v>
      </c>
      <c r="B67" s="83">
        <v>346.96600000000001</v>
      </c>
      <c r="C67" s="83">
        <v>608.61800000000142</v>
      </c>
      <c r="D67" s="83">
        <v>653.70499999999799</v>
      </c>
      <c r="E67" s="83">
        <v>556.69200000000103</v>
      </c>
      <c r="F67" s="83">
        <v>423.86900000000003</v>
      </c>
      <c r="G67" s="83">
        <v>729.53999999999826</v>
      </c>
      <c r="H67" s="83">
        <v>743.76900000000057</v>
      </c>
      <c r="I67" s="83">
        <v>2433.127000000005</v>
      </c>
      <c r="J67" s="83">
        <v>1334.6910000000018</v>
      </c>
      <c r="K67" s="83">
        <v>1313.5259999999996</v>
      </c>
      <c r="L67" s="83">
        <v>1935.0069999999978</v>
      </c>
      <c r="M67" s="83">
        <v>2420.335999999993</v>
      </c>
      <c r="N67" s="83">
        <v>1729.3170000000002</v>
      </c>
      <c r="O67" s="83">
        <v>1776</v>
      </c>
      <c r="P67" s="83">
        <v>2130</v>
      </c>
      <c r="Q67" s="83">
        <v>2009</v>
      </c>
      <c r="R67" s="83">
        <v>1752</v>
      </c>
      <c r="S67" s="83">
        <v>2031</v>
      </c>
      <c r="T67" s="83">
        <v>2120</v>
      </c>
      <c r="U67" s="83">
        <v>3089</v>
      </c>
      <c r="V67" s="83">
        <v>2371</v>
      </c>
      <c r="W67" s="83">
        <v>2473</v>
      </c>
      <c r="X67" s="83">
        <v>3328</v>
      </c>
      <c r="Y67" s="83">
        <v>4227</v>
      </c>
      <c r="Z67" s="83">
        <v>2193</v>
      </c>
      <c r="AA67" s="83">
        <v>2781</v>
      </c>
      <c r="AB67" s="83">
        <v>3426</v>
      </c>
      <c r="AC67" s="83">
        <v>3795</v>
      </c>
      <c r="AD67" s="83">
        <v>2562.87</v>
      </c>
      <c r="AE67" s="83">
        <v>3057.6909999999998</v>
      </c>
      <c r="AF67" s="83">
        <v>1943.684</v>
      </c>
      <c r="AG67" s="83">
        <v>3441.4279999999999</v>
      </c>
      <c r="AH67" s="83">
        <v>2090.598</v>
      </c>
      <c r="AI67" s="83">
        <v>1048.922</v>
      </c>
      <c r="AJ67" s="83">
        <v>2982.366</v>
      </c>
      <c r="AK67" s="83">
        <v>428.64499999999998</v>
      </c>
      <c r="AL67" s="83">
        <v>181.858</v>
      </c>
      <c r="AM67" s="83">
        <v>105.29600000000001</v>
      </c>
      <c r="AN67" s="83">
        <v>2385.5509999999999</v>
      </c>
      <c r="AO67" s="83">
        <v>1405.7429999999999</v>
      </c>
      <c r="AP67" s="83">
        <v>1387.826</v>
      </c>
      <c r="AQ67" s="83">
        <v>48.152000000000044</v>
      </c>
      <c r="AR67" s="83">
        <v>-339.01599999999985</v>
      </c>
      <c r="AS67" s="83">
        <v>-1061.2249999999999</v>
      </c>
      <c r="AT67" s="83">
        <v>-1063.3220000000001</v>
      </c>
      <c r="AU67" s="83">
        <v>-155.02400000000011</v>
      </c>
      <c r="AV67" s="83">
        <v>657.48699999999917</v>
      </c>
      <c r="AW67" s="83">
        <v>648.65299999999911</v>
      </c>
      <c r="AX67" s="83">
        <v>786.35600000000204</v>
      </c>
      <c r="AY67" s="83">
        <v>52.80199999999968</v>
      </c>
      <c r="AZ67" s="83">
        <v>-602.27899999999954</v>
      </c>
      <c r="BA67" s="83">
        <v>321.80600000000004</v>
      </c>
    </row>
    <row r="68" spans="1:53" x14ac:dyDescent="0.4">
      <c r="A68" s="84" t="s">
        <v>8</v>
      </c>
      <c r="B68" s="85">
        <v>412.20400000000001</v>
      </c>
      <c r="C68" s="85">
        <v>703.2390000000014</v>
      </c>
      <c r="D68" s="85">
        <v>696.6169999999986</v>
      </c>
      <c r="E68" s="85">
        <v>619.85700000000043</v>
      </c>
      <c r="F68" s="85">
        <v>493.202</v>
      </c>
      <c r="G68" s="85">
        <v>813.2159999999983</v>
      </c>
      <c r="H68" s="85">
        <v>858.55500000000075</v>
      </c>
      <c r="I68" s="85">
        <v>2739.0010000000043</v>
      </c>
      <c r="J68" s="85">
        <v>1700.5880000000018</v>
      </c>
      <c r="K68" s="85">
        <v>1706.0839999999996</v>
      </c>
      <c r="L68" s="85">
        <v>2335.0409999999983</v>
      </c>
      <c r="M68" s="85">
        <v>2924.7849999999926</v>
      </c>
      <c r="N68" s="85">
        <v>2217.7070000000003</v>
      </c>
      <c r="O68" s="85">
        <v>2242</v>
      </c>
      <c r="P68" s="85">
        <v>2612</v>
      </c>
      <c r="Q68" s="85">
        <v>2506</v>
      </c>
      <c r="R68" s="85">
        <v>2232</v>
      </c>
      <c r="S68" s="85">
        <v>2521</v>
      </c>
      <c r="T68" s="85">
        <v>2681</v>
      </c>
      <c r="U68" s="85">
        <v>3449</v>
      </c>
      <c r="V68" s="85">
        <v>2718</v>
      </c>
      <c r="W68" s="85">
        <v>2869</v>
      </c>
      <c r="X68" s="85">
        <v>3746</v>
      </c>
      <c r="Y68" s="85">
        <v>4667</v>
      </c>
      <c r="Z68" s="85">
        <v>2603</v>
      </c>
      <c r="AA68" s="85">
        <v>3099</v>
      </c>
      <c r="AB68" s="85">
        <v>3944</v>
      </c>
      <c r="AC68" s="85">
        <v>4325</v>
      </c>
      <c r="AD68" s="85">
        <v>3035.9119999999998</v>
      </c>
      <c r="AE68" s="85">
        <v>3511.6239999999998</v>
      </c>
      <c r="AF68" s="85">
        <v>2371.2620000000002</v>
      </c>
      <c r="AG68" s="85">
        <v>3867.473</v>
      </c>
      <c r="AH68" s="85">
        <v>2535.65</v>
      </c>
      <c r="AI68" s="85">
        <v>1527.748</v>
      </c>
      <c r="AJ68" s="85">
        <v>3380.2150000000001</v>
      </c>
      <c r="AK68" s="85">
        <v>709.52</v>
      </c>
      <c r="AL68" s="85">
        <v>523.31100000000004</v>
      </c>
      <c r="AM68" s="85">
        <v>416.42500000000001</v>
      </c>
      <c r="AN68" s="85">
        <v>2790.672</v>
      </c>
      <c r="AO68" s="85">
        <v>1726.35</v>
      </c>
      <c r="AP68" s="85">
        <v>1920.1880000000001</v>
      </c>
      <c r="AQ68" s="85">
        <v>612.596</v>
      </c>
      <c r="AR68" s="85">
        <v>442.64200000000017</v>
      </c>
      <c r="AS68" s="85">
        <v>-376.89599999999996</v>
      </c>
      <c r="AT68" s="85">
        <v>-326.90400000000011</v>
      </c>
      <c r="AU68" s="85">
        <v>448.33499999999992</v>
      </c>
      <c r="AV68" s="85">
        <v>1212.771999999999</v>
      </c>
      <c r="AW68" s="85">
        <v>1266.7259999999992</v>
      </c>
      <c r="AX68" s="85">
        <v>1374.280000000002</v>
      </c>
      <c r="AY68" s="85">
        <v>627.53799999999967</v>
      </c>
      <c r="AZ68" s="85">
        <v>-20.066999999999553</v>
      </c>
      <c r="BA68" s="85">
        <v>930.53800000000001</v>
      </c>
    </row>
    <row r="69" spans="1:53" x14ac:dyDescent="0.4">
      <c r="A69" s="86" t="s">
        <v>9</v>
      </c>
      <c r="B69" s="87">
        <v>8.8916600100816201E-2</v>
      </c>
      <c r="C69" s="87">
        <v>0.12181891111605744</v>
      </c>
      <c r="D69" s="87">
        <v>0.12875640034760186</v>
      </c>
      <c r="E69" s="87">
        <v>9.3489089144227683E-2</v>
      </c>
      <c r="F69" s="87">
        <v>9.0690386394120595E-2</v>
      </c>
      <c r="G69" s="87">
        <v>0.11520841393795324</v>
      </c>
      <c r="H69" s="87">
        <v>8.712128976743698E-2</v>
      </c>
      <c r="I69" s="87">
        <v>0.13211817383661328</v>
      </c>
      <c r="J69" s="87">
        <v>8.1355584452109803E-2</v>
      </c>
      <c r="K69" s="87">
        <v>9.0715276661268732E-2</v>
      </c>
      <c r="L69" s="87">
        <v>0.10521197008837217</v>
      </c>
      <c r="M69" s="87">
        <v>0.12442775036348908</v>
      </c>
      <c r="N69" s="87">
        <v>0.12496910670911225</v>
      </c>
      <c r="O69" s="87">
        <v>0.126</v>
      </c>
      <c r="P69" s="87">
        <v>0.14199999999999999</v>
      </c>
      <c r="Q69" s="87">
        <v>0.113</v>
      </c>
      <c r="R69" s="87">
        <v>0.13200000000000001</v>
      </c>
      <c r="S69" s="87">
        <v>0.13900000000000001</v>
      </c>
      <c r="T69" s="87">
        <v>0.11899999999999999</v>
      </c>
      <c r="U69" s="87">
        <v>0.13800000000000001</v>
      </c>
      <c r="V69" s="87">
        <v>0.16</v>
      </c>
      <c r="W69" s="87">
        <v>0.154</v>
      </c>
      <c r="X69" s="87">
        <v>0.187</v>
      </c>
      <c r="Y69" s="87">
        <v>0.17100000000000001</v>
      </c>
      <c r="Z69" s="87">
        <v>0.15</v>
      </c>
      <c r="AA69" s="87">
        <v>0.15</v>
      </c>
      <c r="AB69" s="87">
        <v>0.16500000000000001</v>
      </c>
      <c r="AC69" s="87">
        <v>0.13300000000000001</v>
      </c>
      <c r="AD69" s="87">
        <v>0.14899999999999999</v>
      </c>
      <c r="AE69" s="87">
        <v>0.161</v>
      </c>
      <c r="AF69" s="87">
        <v>0.104</v>
      </c>
      <c r="AG69" s="87">
        <v>0.17100000000000001</v>
      </c>
      <c r="AH69" s="87">
        <v>0.122</v>
      </c>
      <c r="AI69" s="87">
        <v>6.4000000000000001E-2</v>
      </c>
      <c r="AJ69" s="87">
        <v>0.16200000000000001</v>
      </c>
      <c r="AK69" s="87">
        <v>2.4E-2</v>
      </c>
      <c r="AL69" s="87">
        <v>1.4E-2</v>
      </c>
      <c r="AM69" s="87">
        <v>0.01</v>
      </c>
      <c r="AN69" s="87">
        <v>9.7000000000000003E-2</v>
      </c>
      <c r="AO69" s="87">
        <v>7.6999999999999999E-2</v>
      </c>
      <c r="AP69" s="87">
        <v>9.8000000000000004E-2</v>
      </c>
      <c r="AQ69" s="87">
        <v>4.0000000000000001E-3</v>
      </c>
      <c r="AR69" s="87">
        <v>-3.7999999999999999E-2</v>
      </c>
      <c r="AS69" s="87">
        <v>-0.10299999999999999</v>
      </c>
      <c r="AT69" s="87">
        <v>-0.104</v>
      </c>
      <c r="AU69" s="87">
        <v>-0.02</v>
      </c>
      <c r="AV69" s="87">
        <v>0.08</v>
      </c>
      <c r="AW69" s="87">
        <v>5.8000000000000003E-2</v>
      </c>
      <c r="AX69" s="87">
        <v>8.5000000000000006E-2</v>
      </c>
      <c r="AY69" s="87">
        <v>6.0000000000000001E-3</v>
      </c>
      <c r="AZ69" s="87">
        <v>-6.0999999999999999E-2</v>
      </c>
      <c r="BA69" s="87">
        <v>3.2000000000000001E-2</v>
      </c>
    </row>
    <row r="70" spans="1:53" x14ac:dyDescent="0.4">
      <c r="A70" s="86" t="s">
        <v>10</v>
      </c>
      <c r="B70" s="87">
        <v>0.10563507152849801</v>
      </c>
      <c r="C70" s="87">
        <v>0.14075792900365269</v>
      </c>
      <c r="D70" s="87">
        <v>0.13720852271429079</v>
      </c>
      <c r="E70" s="87">
        <v>0.10409681894058738</v>
      </c>
      <c r="F70" s="87">
        <v>0.10552477286697792</v>
      </c>
      <c r="G70" s="87">
        <v>0.12842246559334186</v>
      </c>
      <c r="H70" s="87">
        <v>0.10056673367172046</v>
      </c>
      <c r="I70" s="87">
        <v>0.14872705381044946</v>
      </c>
      <c r="J70" s="87">
        <v>0.10365869752043316</v>
      </c>
      <c r="K70" s="87">
        <v>0.11782627985084726</v>
      </c>
      <c r="L70" s="87">
        <v>0.1269629845510237</v>
      </c>
      <c r="M70" s="87">
        <v>0.15036111426135773</v>
      </c>
      <c r="N70" s="87">
        <v>0.16026261392939828</v>
      </c>
      <c r="O70" s="87">
        <v>0.158</v>
      </c>
      <c r="P70" s="87">
        <v>0.17399999999999999</v>
      </c>
      <c r="Q70" s="87">
        <v>0.14099999999999999</v>
      </c>
      <c r="R70" s="87">
        <v>0.16800000000000001</v>
      </c>
      <c r="S70" s="87">
        <v>0.17199999999999999</v>
      </c>
      <c r="T70" s="87">
        <v>0.151</v>
      </c>
      <c r="U70" s="87">
        <v>0.154</v>
      </c>
      <c r="V70" s="87">
        <v>0.183</v>
      </c>
      <c r="W70" s="87">
        <v>0.17899999999999999</v>
      </c>
      <c r="X70" s="87">
        <v>0.21</v>
      </c>
      <c r="Y70" s="87">
        <v>0.188</v>
      </c>
      <c r="Z70" s="87">
        <v>0.17799999999999999</v>
      </c>
      <c r="AA70" s="87">
        <v>0.16700000000000001</v>
      </c>
      <c r="AB70" s="87">
        <v>0.19</v>
      </c>
      <c r="AC70" s="87">
        <v>0.151</v>
      </c>
      <c r="AD70" s="87">
        <v>0.17699999999999999</v>
      </c>
      <c r="AE70" s="87">
        <v>0.184</v>
      </c>
      <c r="AF70" s="87">
        <v>0.126</v>
      </c>
      <c r="AG70" s="87">
        <v>0.192</v>
      </c>
      <c r="AH70" s="87">
        <v>0.14699999999999999</v>
      </c>
      <c r="AI70" s="87">
        <v>9.2999999999999999E-2</v>
      </c>
      <c r="AJ70" s="87">
        <v>0.184</v>
      </c>
      <c r="AK70" s="87">
        <v>3.9E-2</v>
      </c>
      <c r="AL70" s="87">
        <v>0.04</v>
      </c>
      <c r="AM70" s="87">
        <v>3.9E-2</v>
      </c>
      <c r="AN70" s="87">
        <v>0.113</v>
      </c>
      <c r="AO70" s="87">
        <v>9.4E-2</v>
      </c>
      <c r="AP70" s="87">
        <v>0.13500000000000001</v>
      </c>
      <c r="AQ70" s="87">
        <v>5.2999999999999999E-2</v>
      </c>
      <c r="AR70" s="87">
        <v>4.9000000000000002E-2</v>
      </c>
      <c r="AS70" s="87">
        <v>-3.5999999999999997E-2</v>
      </c>
      <c r="AT70" s="87">
        <v>-3.2000000000000001E-2</v>
      </c>
      <c r="AU70" s="87">
        <v>5.8999999999999997E-2</v>
      </c>
      <c r="AV70" s="87">
        <v>0.14799999999999999</v>
      </c>
      <c r="AW70" s="87">
        <v>0.114</v>
      </c>
      <c r="AX70" s="87">
        <v>0.14899999999999999</v>
      </c>
      <c r="AY70" s="87">
        <v>7.2999999999999995E-2</v>
      </c>
      <c r="AZ70" s="87">
        <v>-2E-3</v>
      </c>
      <c r="BA70" s="87">
        <v>9.1999999999999998E-2</v>
      </c>
    </row>
    <row r="71" spans="1:53" x14ac:dyDescent="0.4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</row>
    <row r="72" spans="1:53" x14ac:dyDescent="0.4">
      <c r="A72" s="90" t="s">
        <v>20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</row>
    <row r="73" spans="1:53" x14ac:dyDescent="0.4">
      <c r="A73" s="79" t="s">
        <v>0</v>
      </c>
      <c r="B73" s="80">
        <v>9862.9449999999997</v>
      </c>
      <c r="C73" s="80">
        <v>12809.318000000003</v>
      </c>
      <c r="D73" s="80">
        <v>9565.8159999999989</v>
      </c>
      <c r="E73" s="80">
        <v>8271.232</v>
      </c>
      <c r="F73" s="80">
        <v>8379.3940000000002</v>
      </c>
      <c r="G73" s="80">
        <v>12524.714</v>
      </c>
      <c r="H73" s="80">
        <v>9762.1209999999992</v>
      </c>
      <c r="I73" s="80">
        <v>13224.298999999999</v>
      </c>
      <c r="J73" s="80">
        <v>12518.579000000002</v>
      </c>
      <c r="K73" s="80">
        <v>12592.89</v>
      </c>
      <c r="L73" s="80">
        <v>14196.122000000007</v>
      </c>
      <c r="M73" s="80">
        <v>23420.333999999988</v>
      </c>
      <c r="N73" s="80">
        <v>18511.607</v>
      </c>
      <c r="O73" s="80">
        <v>23918</v>
      </c>
      <c r="P73" s="80">
        <v>19640</v>
      </c>
      <c r="Q73" s="80">
        <v>22483</v>
      </c>
      <c r="R73" s="80">
        <v>20465</v>
      </c>
      <c r="S73" s="80">
        <v>21919</v>
      </c>
      <c r="T73" s="80">
        <v>21922</v>
      </c>
      <c r="U73" s="80">
        <v>25828</v>
      </c>
      <c r="V73" s="80">
        <v>26232</v>
      </c>
      <c r="W73" s="80">
        <v>26725</v>
      </c>
      <c r="X73" s="80">
        <v>27480</v>
      </c>
      <c r="Y73" s="80">
        <v>31240</v>
      </c>
      <c r="Z73" s="80">
        <v>24381</v>
      </c>
      <c r="AA73" s="80">
        <v>26983</v>
      </c>
      <c r="AB73" s="80">
        <v>28275</v>
      </c>
      <c r="AC73" s="80">
        <v>32004</v>
      </c>
      <c r="AD73" s="80">
        <v>24538.975999999999</v>
      </c>
      <c r="AE73" s="80">
        <v>24030.698</v>
      </c>
      <c r="AF73" s="80">
        <v>24253.097000000002</v>
      </c>
      <c r="AG73" s="80">
        <v>28268.798999999999</v>
      </c>
      <c r="AH73" s="80">
        <v>26271.32</v>
      </c>
      <c r="AI73" s="80">
        <v>33385.680999999997</v>
      </c>
      <c r="AJ73" s="80">
        <v>32296.524000000001</v>
      </c>
      <c r="AK73" s="80">
        <v>41000.15</v>
      </c>
      <c r="AL73" s="80">
        <v>29123.755000000001</v>
      </c>
      <c r="AM73" s="80">
        <v>32892.385000000002</v>
      </c>
      <c r="AN73" s="80">
        <v>35448.334999999999</v>
      </c>
      <c r="AO73" s="80">
        <v>38955.142999999996</v>
      </c>
      <c r="AP73" s="80">
        <v>34462.108999999997</v>
      </c>
      <c r="AQ73" s="80">
        <v>42164.368999999999</v>
      </c>
      <c r="AR73" s="80">
        <v>33917.555999999997</v>
      </c>
      <c r="AS73" s="80">
        <v>45006.573000000004</v>
      </c>
      <c r="AT73" s="80">
        <v>41006.585999999996</v>
      </c>
      <c r="AU73" s="80">
        <v>30697.881000000001</v>
      </c>
      <c r="AV73" s="80">
        <v>37123.977999999996</v>
      </c>
      <c r="AW73" s="80">
        <v>41407.774000000005</v>
      </c>
      <c r="AX73" s="80">
        <v>34782.062999999995</v>
      </c>
      <c r="AY73" s="80">
        <v>32557.347999999998</v>
      </c>
      <c r="AZ73" s="80">
        <v>34800.438999999998</v>
      </c>
      <c r="BA73" s="80">
        <v>48090.743000000002</v>
      </c>
    </row>
    <row r="74" spans="1:53" x14ac:dyDescent="0.4">
      <c r="A74" s="52" t="s">
        <v>1</v>
      </c>
      <c r="B74" s="37">
        <v>4493.08</v>
      </c>
      <c r="C74" s="37">
        <v>7342.6059999999998</v>
      </c>
      <c r="D74" s="37">
        <v>3494.246000000001</v>
      </c>
      <c r="E74" s="37">
        <v>3666.8919999999998</v>
      </c>
      <c r="F74" s="37">
        <v>3213.3910000000001</v>
      </c>
      <c r="G74" s="37">
        <v>5824.3880000000008</v>
      </c>
      <c r="H74" s="37">
        <v>3684.5139999999992</v>
      </c>
      <c r="I74" s="37">
        <v>5395.3350000000009</v>
      </c>
      <c r="J74" s="37">
        <v>5061.5969999999998</v>
      </c>
      <c r="K74" s="37">
        <v>4296.264000000001</v>
      </c>
      <c r="L74" s="37">
        <v>5693.2819999999992</v>
      </c>
      <c r="M74" s="37">
        <v>11584.264999999999</v>
      </c>
      <c r="N74" s="37">
        <v>7386.6930000000011</v>
      </c>
      <c r="O74" s="37">
        <v>11479</v>
      </c>
      <c r="P74" s="37">
        <v>7091</v>
      </c>
      <c r="Q74" s="37">
        <v>8886</v>
      </c>
      <c r="R74" s="37">
        <v>6048</v>
      </c>
      <c r="S74" s="37">
        <v>5965</v>
      </c>
      <c r="T74" s="37">
        <v>4880</v>
      </c>
      <c r="U74" s="37">
        <v>7025</v>
      </c>
      <c r="V74" s="37">
        <v>7362</v>
      </c>
      <c r="W74" s="37">
        <v>6879</v>
      </c>
      <c r="X74" s="37">
        <v>7810</v>
      </c>
      <c r="Y74" s="37">
        <v>13037</v>
      </c>
      <c r="Z74" s="37">
        <v>6903</v>
      </c>
      <c r="AA74" s="37">
        <v>8721</v>
      </c>
      <c r="AB74" s="37">
        <v>8976</v>
      </c>
      <c r="AC74" s="37">
        <v>13145</v>
      </c>
      <c r="AD74" s="37">
        <v>7366.3969999999999</v>
      </c>
      <c r="AE74" s="37">
        <v>7157.5460000000003</v>
      </c>
      <c r="AF74" s="37">
        <v>8075.451</v>
      </c>
      <c r="AG74" s="37">
        <v>12006.491</v>
      </c>
      <c r="AH74" s="37">
        <v>9870.8089999999993</v>
      </c>
      <c r="AI74" s="37">
        <v>16539.727999999999</v>
      </c>
      <c r="AJ74" s="37">
        <v>10896.947</v>
      </c>
      <c r="AK74" s="37">
        <v>17034.330000000002</v>
      </c>
      <c r="AL74" s="37">
        <v>9114.8729999999996</v>
      </c>
      <c r="AM74" s="37">
        <v>10510.755999999999</v>
      </c>
      <c r="AN74" s="37">
        <v>13349.637000000001</v>
      </c>
      <c r="AO74" s="37">
        <v>15622.736000000001</v>
      </c>
      <c r="AP74" s="37">
        <v>8366.1230539999997</v>
      </c>
      <c r="AQ74" s="37">
        <v>14160.719147999998</v>
      </c>
      <c r="AR74" s="37">
        <v>11136.253517000001</v>
      </c>
      <c r="AS74" s="37">
        <v>16949.156525999995</v>
      </c>
      <c r="AT74" s="37">
        <v>13302.699000000001</v>
      </c>
      <c r="AU74" s="37">
        <v>7204.8180000000002</v>
      </c>
      <c r="AV74" s="37">
        <v>10244.576999999999</v>
      </c>
      <c r="AW74" s="37">
        <v>12988.463</v>
      </c>
      <c r="AX74" s="37">
        <v>11911.814</v>
      </c>
      <c r="AY74" s="37">
        <v>9707.1129999999994</v>
      </c>
      <c r="AZ74" s="37">
        <v>10663.953</v>
      </c>
      <c r="BA74" s="37">
        <v>14836.683000000001</v>
      </c>
    </row>
    <row r="75" spans="1:53" x14ac:dyDescent="0.4">
      <c r="A75" s="52" t="s">
        <v>2</v>
      </c>
      <c r="B75" s="37">
        <v>3737.02</v>
      </c>
      <c r="C75" s="37">
        <v>3797.7469999999998</v>
      </c>
      <c r="D75" s="37">
        <v>4190.1710000000003</v>
      </c>
      <c r="E75" s="37">
        <v>3791.6360000000004</v>
      </c>
      <c r="F75" s="37">
        <v>4105.049</v>
      </c>
      <c r="G75" s="37">
        <v>4972.6760000000004</v>
      </c>
      <c r="H75" s="37">
        <v>4400.9190000000008</v>
      </c>
      <c r="I75" s="37">
        <v>5563.8509999999997</v>
      </c>
      <c r="J75" s="37">
        <v>6037.2830000000004</v>
      </c>
      <c r="K75" s="37">
        <v>6825.0320000000002</v>
      </c>
      <c r="L75" s="37">
        <v>7063.6190000000006</v>
      </c>
      <c r="M75" s="37">
        <v>10202.425999999999</v>
      </c>
      <c r="N75" s="37">
        <v>9233.607</v>
      </c>
      <c r="O75" s="37">
        <v>11000</v>
      </c>
      <c r="P75" s="37">
        <v>11062</v>
      </c>
      <c r="Q75" s="37">
        <v>11876</v>
      </c>
      <c r="R75" s="37">
        <v>12618</v>
      </c>
      <c r="S75" s="37">
        <v>14501</v>
      </c>
      <c r="T75" s="37">
        <v>15806</v>
      </c>
      <c r="U75" s="37">
        <v>17318</v>
      </c>
      <c r="V75" s="37">
        <v>17633</v>
      </c>
      <c r="W75" s="37">
        <v>18561</v>
      </c>
      <c r="X75" s="37">
        <v>18587</v>
      </c>
      <c r="Y75" s="37">
        <v>16941</v>
      </c>
      <c r="Z75" s="37">
        <v>15953</v>
      </c>
      <c r="AA75" s="37">
        <v>16896</v>
      </c>
      <c r="AB75" s="37">
        <v>17127</v>
      </c>
      <c r="AC75" s="37">
        <v>18243</v>
      </c>
      <c r="AD75" s="37">
        <v>15816.245999999999</v>
      </c>
      <c r="AE75" s="37">
        <v>15747.748</v>
      </c>
      <c r="AF75" s="37">
        <v>15279.754999999999</v>
      </c>
      <c r="AG75" s="37">
        <v>14927.035</v>
      </c>
      <c r="AH75" s="37">
        <v>15168.609</v>
      </c>
      <c r="AI75" s="37">
        <v>15901.888999999999</v>
      </c>
      <c r="AJ75" s="37">
        <v>20555.187000000002</v>
      </c>
      <c r="AK75" s="37">
        <v>22729.468000000001</v>
      </c>
      <c r="AL75" s="37">
        <v>18992.833999999999</v>
      </c>
      <c r="AM75" s="37">
        <v>21342.928</v>
      </c>
      <c r="AN75" s="37">
        <v>21230.062000000002</v>
      </c>
      <c r="AO75" s="37">
        <v>22489.537</v>
      </c>
      <c r="AP75" s="37">
        <v>24189.525853999996</v>
      </c>
      <c r="AQ75" s="37">
        <v>25941.190973999994</v>
      </c>
      <c r="AR75" s="37">
        <v>20690.689209999993</v>
      </c>
      <c r="AS75" s="37">
        <v>25359.013106999981</v>
      </c>
      <c r="AT75" s="37">
        <v>25121.776999999998</v>
      </c>
      <c r="AU75" s="37">
        <v>21713.361000000001</v>
      </c>
      <c r="AV75" s="37">
        <v>24665.902999999998</v>
      </c>
      <c r="AW75" s="37">
        <v>26167.337</v>
      </c>
      <c r="AX75" s="37">
        <v>21044.053</v>
      </c>
      <c r="AY75" s="37">
        <v>21184.337</v>
      </c>
      <c r="AZ75" s="37">
        <v>22182.269</v>
      </c>
      <c r="BA75" s="37">
        <v>31335.005000000001</v>
      </c>
    </row>
    <row r="76" spans="1:53" x14ac:dyDescent="0.4">
      <c r="A76" s="52" t="s">
        <v>3</v>
      </c>
      <c r="B76" s="37">
        <v>1632.845</v>
      </c>
      <c r="C76" s="37">
        <v>1668.9649999999999</v>
      </c>
      <c r="D76" s="37">
        <v>1881.3989999999997</v>
      </c>
      <c r="E76" s="37">
        <v>812.7039999999995</v>
      </c>
      <c r="F76" s="37">
        <v>1060.954</v>
      </c>
      <c r="G76" s="37">
        <v>1727.65</v>
      </c>
      <c r="H76" s="37">
        <v>1676.6880000000006</v>
      </c>
      <c r="I76" s="37">
        <v>2265.1129999999994</v>
      </c>
      <c r="J76" s="37">
        <v>1419.6990000000001</v>
      </c>
      <c r="K76" s="37">
        <v>1471.5940000000001</v>
      </c>
      <c r="L76" s="37">
        <v>1439.221</v>
      </c>
      <c r="M76" s="37">
        <v>1633.643</v>
      </c>
      <c r="N76" s="37">
        <v>1891.307</v>
      </c>
      <c r="O76" s="37">
        <v>1439</v>
      </c>
      <c r="P76" s="37">
        <v>1487</v>
      </c>
      <c r="Q76" s="37">
        <v>1720</v>
      </c>
      <c r="R76" s="37">
        <v>1798</v>
      </c>
      <c r="S76" s="37">
        <v>1452</v>
      </c>
      <c r="T76" s="37">
        <v>1236</v>
      </c>
      <c r="U76" s="37">
        <v>1485</v>
      </c>
      <c r="V76" s="37">
        <v>1238</v>
      </c>
      <c r="W76" s="37">
        <v>1285</v>
      </c>
      <c r="X76" s="37">
        <v>1083</v>
      </c>
      <c r="Y76" s="37">
        <v>1262</v>
      </c>
      <c r="Z76" s="37">
        <v>1526</v>
      </c>
      <c r="AA76" s="37">
        <v>1367</v>
      </c>
      <c r="AB76" s="37">
        <v>2172</v>
      </c>
      <c r="AC76" s="37">
        <v>616</v>
      </c>
      <c r="AD76" s="37">
        <v>1356.3330000000001</v>
      </c>
      <c r="AE76" s="37">
        <v>1125.404</v>
      </c>
      <c r="AF76" s="37">
        <v>897.89099999999996</v>
      </c>
      <c r="AG76" s="37">
        <v>1335.2729999999999</v>
      </c>
      <c r="AH76" s="37">
        <v>1231.902</v>
      </c>
      <c r="AI76" s="37">
        <v>944.06399999999996</v>
      </c>
      <c r="AJ76" s="37">
        <v>844.39</v>
      </c>
      <c r="AK76" s="37">
        <v>1236.3520000000001</v>
      </c>
      <c r="AL76" s="37">
        <v>1016.048</v>
      </c>
      <c r="AM76" s="37">
        <v>1038.701</v>
      </c>
      <c r="AN76" s="37">
        <v>868.63599999999997</v>
      </c>
      <c r="AO76" s="37">
        <v>842.87</v>
      </c>
      <c r="AP76" s="37">
        <v>1906.4594840000002</v>
      </c>
      <c r="AQ76" s="37">
        <v>2062.4567580000003</v>
      </c>
      <c r="AR76" s="37">
        <v>2090.6145070000007</v>
      </c>
      <c r="AS76" s="37">
        <v>2698.4067299999997</v>
      </c>
      <c r="AT76" s="37">
        <v>2582.11</v>
      </c>
      <c r="AU76" s="37">
        <v>1779.702</v>
      </c>
      <c r="AV76" s="37">
        <v>2213.498</v>
      </c>
      <c r="AW76" s="37">
        <v>2251.9740000000002</v>
      </c>
      <c r="AX76" s="37">
        <v>1826.1959999999999</v>
      </c>
      <c r="AY76" s="37">
        <v>1665.8979999999999</v>
      </c>
      <c r="AZ76" s="37">
        <v>1954.2170000000001</v>
      </c>
      <c r="BA76" s="37">
        <v>1919.0550000000001</v>
      </c>
    </row>
    <row r="77" spans="1:53" x14ac:dyDescent="0.4">
      <c r="A77" s="81" t="s">
        <v>74</v>
      </c>
      <c r="B77" s="37">
        <v>-8142.7759999999998</v>
      </c>
      <c r="C77" s="37">
        <v>-10755.837000000001</v>
      </c>
      <c r="D77" s="37">
        <v>-7872.9329999999954</v>
      </c>
      <c r="E77" s="37">
        <v>-7226.45</v>
      </c>
      <c r="F77" s="37">
        <v>-7234.701</v>
      </c>
      <c r="G77" s="37">
        <v>-10360.85</v>
      </c>
      <c r="H77" s="37">
        <v>-8169.2579999999998</v>
      </c>
      <c r="I77" s="37">
        <v>-11207.29</v>
      </c>
      <c r="J77" s="37">
        <v>-10862.700999999999</v>
      </c>
      <c r="K77" s="37">
        <v>-10608.558999999999</v>
      </c>
      <c r="L77" s="37">
        <v>-11692.059000000005</v>
      </c>
      <c r="M77" s="37">
        <v>-19965.332999999999</v>
      </c>
      <c r="N77" s="37">
        <v>-15778.239</v>
      </c>
      <c r="O77" s="37">
        <v>-20641</v>
      </c>
      <c r="P77" s="37">
        <v>-16417</v>
      </c>
      <c r="Q77" s="37">
        <v>-18960</v>
      </c>
      <c r="R77" s="37">
        <v>-16475</v>
      </c>
      <c r="S77" s="37">
        <v>-17748</v>
      </c>
      <c r="T77" s="37">
        <v>-17597</v>
      </c>
      <c r="U77" s="37">
        <v>-21497</v>
      </c>
      <c r="V77" s="37">
        <v>-21225</v>
      </c>
      <c r="W77" s="37">
        <v>-21291</v>
      </c>
      <c r="X77" s="37">
        <v>-22081</v>
      </c>
      <c r="Y77" s="37">
        <v>-25559</v>
      </c>
      <c r="Z77" s="37">
        <v>-19639</v>
      </c>
      <c r="AA77" s="37">
        <v>-21258</v>
      </c>
      <c r="AB77" s="37">
        <v>-22082</v>
      </c>
      <c r="AC77" s="37">
        <v>-24862</v>
      </c>
      <c r="AD77" s="37">
        <v>-19127.858</v>
      </c>
      <c r="AE77" s="37">
        <v>-19027.242999999999</v>
      </c>
      <c r="AF77" s="37">
        <v>-19325.151999999998</v>
      </c>
      <c r="AG77" s="37">
        <v>-23012.704000000002</v>
      </c>
      <c r="AH77" s="37">
        <v>-21621.182000000001</v>
      </c>
      <c r="AI77" s="37">
        <v>-28792.878000000001</v>
      </c>
      <c r="AJ77" s="37">
        <v>-26942.996999999999</v>
      </c>
      <c r="AK77" s="37">
        <v>-32405.946</v>
      </c>
      <c r="AL77" s="37">
        <v>-24461.736000000001</v>
      </c>
      <c r="AM77" s="37">
        <v>-26313.184000000001</v>
      </c>
      <c r="AN77" s="37">
        <v>-29454.745999999999</v>
      </c>
      <c r="AO77" s="37">
        <v>-31919.841</v>
      </c>
      <c r="AP77" s="37">
        <v>-29460.864000000001</v>
      </c>
      <c r="AQ77" s="37">
        <v>-35128.701000000001</v>
      </c>
      <c r="AR77" s="37">
        <v>-27701.855</v>
      </c>
      <c r="AS77" s="37">
        <v>-36730.228000000003</v>
      </c>
      <c r="AT77" s="37">
        <v>-33371.362000000001</v>
      </c>
      <c r="AU77" s="37">
        <v>-24023.11</v>
      </c>
      <c r="AV77" s="37">
        <v>-28521.981</v>
      </c>
      <c r="AW77" s="37">
        <v>-32377.319</v>
      </c>
      <c r="AX77" s="37">
        <v>-27194.626</v>
      </c>
      <c r="AY77" s="37">
        <v>-24828.717000000001</v>
      </c>
      <c r="AZ77" s="37">
        <v>-26608.254000000001</v>
      </c>
      <c r="BA77" s="37">
        <v>-36914.957000000002</v>
      </c>
    </row>
    <row r="78" spans="1:53" x14ac:dyDescent="0.4">
      <c r="A78" s="82" t="s">
        <v>161</v>
      </c>
      <c r="B78" s="83">
        <v>1720.1689999999999</v>
      </c>
      <c r="C78" s="83">
        <v>2053.4810000000002</v>
      </c>
      <c r="D78" s="83">
        <v>1692.883000000003</v>
      </c>
      <c r="E78" s="83">
        <v>1044.7819999999992</v>
      </c>
      <c r="F78" s="83">
        <v>1144.6930000000002</v>
      </c>
      <c r="G78" s="83">
        <v>2163.8640000000005</v>
      </c>
      <c r="H78" s="83">
        <v>1592.8629999999994</v>
      </c>
      <c r="I78" s="83">
        <v>2017.0089999999964</v>
      </c>
      <c r="J78" s="83">
        <v>1655.8780000000024</v>
      </c>
      <c r="K78" s="83">
        <v>1984.3310000000001</v>
      </c>
      <c r="L78" s="83">
        <v>2504.0630000000019</v>
      </c>
      <c r="M78" s="83">
        <v>3455.0009999999893</v>
      </c>
      <c r="N78" s="83">
        <v>2733.3679999999999</v>
      </c>
      <c r="O78" s="83">
        <v>3277</v>
      </c>
      <c r="P78" s="83">
        <v>3223</v>
      </c>
      <c r="Q78" s="83">
        <v>3523</v>
      </c>
      <c r="R78" s="83">
        <v>3991</v>
      </c>
      <c r="S78" s="83">
        <v>4171</v>
      </c>
      <c r="T78" s="83">
        <v>4324</v>
      </c>
      <c r="U78" s="83">
        <v>4331</v>
      </c>
      <c r="V78" s="83">
        <v>5007</v>
      </c>
      <c r="W78" s="83">
        <v>5434</v>
      </c>
      <c r="X78" s="83">
        <v>5399</v>
      </c>
      <c r="Y78" s="83">
        <v>5681</v>
      </c>
      <c r="Z78" s="83">
        <v>4742</v>
      </c>
      <c r="AA78" s="83">
        <v>5725</v>
      </c>
      <c r="AB78" s="83">
        <v>6193</v>
      </c>
      <c r="AC78" s="83">
        <v>7142</v>
      </c>
      <c r="AD78" s="83">
        <v>5411.1179999999986</v>
      </c>
      <c r="AE78" s="83">
        <v>5003.4549999999999</v>
      </c>
      <c r="AF78" s="83">
        <v>4927.9449999999997</v>
      </c>
      <c r="AG78" s="83">
        <v>5256.0950000000003</v>
      </c>
      <c r="AH78" s="83">
        <v>4650.1379999999999</v>
      </c>
      <c r="AI78" s="83">
        <v>4592.8029999999999</v>
      </c>
      <c r="AJ78" s="83">
        <v>5353.527</v>
      </c>
      <c r="AK78" s="83">
        <v>8594.2039999999997</v>
      </c>
      <c r="AL78" s="83">
        <v>4662.0190000000002</v>
      </c>
      <c r="AM78" s="83">
        <v>6579.201</v>
      </c>
      <c r="AN78" s="83">
        <v>5993.5889999999999</v>
      </c>
      <c r="AO78" s="83">
        <v>7035.3019999999997</v>
      </c>
      <c r="AP78" s="83">
        <v>5001.2449999999999</v>
      </c>
      <c r="AQ78" s="83">
        <v>7035.6679999999997</v>
      </c>
      <c r="AR78" s="83">
        <v>6215.701</v>
      </c>
      <c r="AS78" s="83">
        <v>8276.3449999999993</v>
      </c>
      <c r="AT78" s="83">
        <v>7635.2240000000002</v>
      </c>
      <c r="AU78" s="83">
        <v>6674.7710000000006</v>
      </c>
      <c r="AV78" s="83">
        <v>8601.9969999999958</v>
      </c>
      <c r="AW78" s="83">
        <v>9030.4550000000054</v>
      </c>
      <c r="AX78" s="83">
        <v>7587.4369999999944</v>
      </c>
      <c r="AY78" s="83">
        <v>7728.6309999999976</v>
      </c>
      <c r="AZ78" s="83">
        <v>8192.1849999999977</v>
      </c>
      <c r="BA78" s="83">
        <v>11175.786</v>
      </c>
    </row>
    <row r="79" spans="1:53" x14ac:dyDescent="0.4">
      <c r="A79" s="81" t="s">
        <v>76</v>
      </c>
      <c r="B79" s="37">
        <v>-1013.638</v>
      </c>
      <c r="C79" s="37">
        <v>-988.01200000000006</v>
      </c>
      <c r="D79" s="37">
        <v>-1154.3979999999997</v>
      </c>
      <c r="E79" s="37">
        <v>-1066.095</v>
      </c>
      <c r="F79" s="37">
        <v>-1029.42</v>
      </c>
      <c r="G79" s="37">
        <v>-1094.3330000000001</v>
      </c>
      <c r="H79" s="37">
        <v>-1107.6109999999999</v>
      </c>
      <c r="I79" s="37">
        <v>-1423.4010000000003</v>
      </c>
      <c r="J79" s="37">
        <v>-1203.32</v>
      </c>
      <c r="K79" s="37">
        <v>-1237.3579999999999</v>
      </c>
      <c r="L79" s="37">
        <v>-1508.1930000000002</v>
      </c>
      <c r="M79" s="37">
        <v>-2217.8999999999996</v>
      </c>
      <c r="N79" s="37">
        <v>-1996.9079999999999</v>
      </c>
      <c r="O79" s="37">
        <v>-2279</v>
      </c>
      <c r="P79" s="37">
        <v>-2157</v>
      </c>
      <c r="Q79" s="37">
        <v>-2822</v>
      </c>
      <c r="R79" s="37">
        <v>-1970</v>
      </c>
      <c r="S79" s="37">
        <v>-2105</v>
      </c>
      <c r="T79" s="37">
        <v>-2050</v>
      </c>
      <c r="U79" s="37">
        <v>-2007</v>
      </c>
      <c r="V79" s="37">
        <v>-2330</v>
      </c>
      <c r="W79" s="37">
        <v>-2271</v>
      </c>
      <c r="X79" s="37">
        <v>-2358</v>
      </c>
      <c r="Y79" s="37">
        <v>-2669</v>
      </c>
      <c r="Z79" s="37">
        <v>-2315</v>
      </c>
      <c r="AA79" s="37">
        <v>-2443</v>
      </c>
      <c r="AB79" s="37">
        <v>-2530</v>
      </c>
      <c r="AC79" s="37">
        <v>-2480</v>
      </c>
      <c r="AD79" s="37">
        <v>-2187.4369999999999</v>
      </c>
      <c r="AE79" s="37">
        <v>-2426.527</v>
      </c>
      <c r="AF79" s="37">
        <v>-2107.6149999999998</v>
      </c>
      <c r="AG79" s="37">
        <v>-2846.1779999999999</v>
      </c>
      <c r="AH79" s="37">
        <v>-2530.7579999999998</v>
      </c>
      <c r="AI79" s="37">
        <v>-2785.9</v>
      </c>
      <c r="AJ79" s="37">
        <v>-3167.7040000000002</v>
      </c>
      <c r="AK79" s="37">
        <v>-4061.9160000000002</v>
      </c>
      <c r="AL79" s="37">
        <v>-2900.42</v>
      </c>
      <c r="AM79" s="37">
        <v>-2996.2890000000002</v>
      </c>
      <c r="AN79" s="37">
        <v>-3780.7179999999998</v>
      </c>
      <c r="AO79" s="37">
        <v>-3802.201</v>
      </c>
      <c r="AP79" s="37">
        <v>-3035.2539999999999</v>
      </c>
      <c r="AQ79" s="37">
        <v>-3105.3890000000001</v>
      </c>
      <c r="AR79" s="37">
        <v>-3154.6210000000001</v>
      </c>
      <c r="AS79" s="37">
        <v>-4442.0659999999998</v>
      </c>
      <c r="AT79" s="37">
        <v>-4568.7479999999996</v>
      </c>
      <c r="AU79" s="37">
        <v>-4051.0790000000002</v>
      </c>
      <c r="AV79" s="37">
        <v>-3233.4679999999998</v>
      </c>
      <c r="AW79" s="37">
        <v>-3228.4</v>
      </c>
      <c r="AX79" s="37">
        <v>-3713.02</v>
      </c>
      <c r="AY79" s="37">
        <v>-3708.4720000000002</v>
      </c>
      <c r="AZ79" s="37">
        <v>-3907.9520000000002</v>
      </c>
      <c r="BA79" s="37">
        <v>-4644.9040000000005</v>
      </c>
    </row>
    <row r="80" spans="1:53" x14ac:dyDescent="0.4">
      <c r="A80" s="82" t="s">
        <v>7</v>
      </c>
      <c r="B80" s="83">
        <v>706.53099999999995</v>
      </c>
      <c r="C80" s="83">
        <v>1065.4690000000001</v>
      </c>
      <c r="D80" s="83">
        <v>538.48500000000001</v>
      </c>
      <c r="E80" s="83">
        <v>-21.312999999997714</v>
      </c>
      <c r="F80" s="83">
        <v>115.273</v>
      </c>
      <c r="G80" s="83">
        <v>1069.5310000000006</v>
      </c>
      <c r="H80" s="83">
        <v>485.25199999999768</v>
      </c>
      <c r="I80" s="83">
        <v>593.60799999999767</v>
      </c>
      <c r="J80" s="83">
        <v>452.55800000000249</v>
      </c>
      <c r="K80" s="83">
        <v>746.97300000000018</v>
      </c>
      <c r="L80" s="83">
        <v>995.87000000000171</v>
      </c>
      <c r="M80" s="83">
        <v>1237.1009999999897</v>
      </c>
      <c r="N80" s="83">
        <v>736.46000000000015</v>
      </c>
      <c r="O80" s="83">
        <v>998</v>
      </c>
      <c r="P80" s="83">
        <v>1066</v>
      </c>
      <c r="Q80" s="83">
        <v>701</v>
      </c>
      <c r="R80" s="83">
        <v>2021</v>
      </c>
      <c r="S80" s="83">
        <v>2065</v>
      </c>
      <c r="T80" s="83">
        <v>2274</v>
      </c>
      <c r="U80" s="83">
        <v>2325</v>
      </c>
      <c r="V80" s="83">
        <v>2678</v>
      </c>
      <c r="W80" s="83">
        <v>3163</v>
      </c>
      <c r="X80" s="83">
        <v>3041</v>
      </c>
      <c r="Y80" s="83">
        <v>3012</v>
      </c>
      <c r="Z80" s="83">
        <v>2428</v>
      </c>
      <c r="AA80" s="83">
        <v>3282</v>
      </c>
      <c r="AB80" s="83">
        <v>3664</v>
      </c>
      <c r="AC80" s="83">
        <v>4662</v>
      </c>
      <c r="AD80" s="83">
        <v>3223.6809999999987</v>
      </c>
      <c r="AE80" s="83">
        <v>2576.9279999999999</v>
      </c>
      <c r="AF80" s="83">
        <v>2820.33</v>
      </c>
      <c r="AG80" s="83">
        <v>2409.9169999999999</v>
      </c>
      <c r="AH80" s="83">
        <v>2119.38</v>
      </c>
      <c r="AI80" s="83">
        <v>1806.903</v>
      </c>
      <c r="AJ80" s="83">
        <v>2185.8229999999999</v>
      </c>
      <c r="AK80" s="83">
        <v>4532.2879999999996</v>
      </c>
      <c r="AL80" s="83">
        <v>1761.5989999999999</v>
      </c>
      <c r="AM80" s="83">
        <v>3582.9119999999998</v>
      </c>
      <c r="AN80" s="83">
        <v>2212.8710000000001</v>
      </c>
      <c r="AO80" s="83">
        <v>3233.1010000000001</v>
      </c>
      <c r="AP80" s="83">
        <v>1965.991</v>
      </c>
      <c r="AQ80" s="83">
        <v>3930.2789999999995</v>
      </c>
      <c r="AR80" s="83">
        <v>3061.08</v>
      </c>
      <c r="AS80" s="83">
        <v>3834.2789999999995</v>
      </c>
      <c r="AT80" s="83">
        <v>3066.4760000000006</v>
      </c>
      <c r="AU80" s="83">
        <v>2623.6920000000005</v>
      </c>
      <c r="AV80" s="83">
        <v>5368.5289999999959</v>
      </c>
      <c r="AW80" s="83">
        <v>5802.0550000000057</v>
      </c>
      <c r="AX80" s="83">
        <v>3874.4169999999945</v>
      </c>
      <c r="AY80" s="83">
        <v>4020.1589999999974</v>
      </c>
      <c r="AZ80" s="83">
        <v>4284.2329999999974</v>
      </c>
      <c r="BA80" s="83">
        <v>6530.8819999999996</v>
      </c>
    </row>
    <row r="81" spans="1:53" x14ac:dyDescent="0.4">
      <c r="A81" s="84" t="s">
        <v>8</v>
      </c>
      <c r="B81" s="85">
        <v>1165.1020000000001</v>
      </c>
      <c r="C81" s="85">
        <v>1580.78</v>
      </c>
      <c r="D81" s="85">
        <v>1115.4670000000031</v>
      </c>
      <c r="E81" s="85">
        <v>388.79399999999896</v>
      </c>
      <c r="F81" s="85">
        <v>539.39099999999996</v>
      </c>
      <c r="G81" s="85">
        <v>1512.7910000000006</v>
      </c>
      <c r="H81" s="85">
        <v>925.28199999999742</v>
      </c>
      <c r="I81" s="85">
        <v>1013.33</v>
      </c>
      <c r="J81" s="85">
        <v>889.16800000000251</v>
      </c>
      <c r="K81" s="85">
        <v>1376.115</v>
      </c>
      <c r="L81" s="85">
        <v>1568.4090000000019</v>
      </c>
      <c r="M81" s="85">
        <v>1930.2289999999894</v>
      </c>
      <c r="N81" s="85">
        <v>2270.2550000000001</v>
      </c>
      <c r="O81" s="85">
        <v>2730</v>
      </c>
      <c r="P81" s="85">
        <v>3091</v>
      </c>
      <c r="Q81" s="85">
        <v>2263</v>
      </c>
      <c r="R81" s="85">
        <v>3482</v>
      </c>
      <c r="S81" s="85">
        <v>4223</v>
      </c>
      <c r="T81" s="85">
        <v>4671</v>
      </c>
      <c r="U81" s="85">
        <v>4902</v>
      </c>
      <c r="V81" s="85">
        <v>5264</v>
      </c>
      <c r="W81" s="85">
        <v>5899</v>
      </c>
      <c r="X81" s="85">
        <v>5931</v>
      </c>
      <c r="Y81" s="85">
        <v>5257</v>
      </c>
      <c r="Z81" s="85">
        <v>3347</v>
      </c>
      <c r="AA81" s="85">
        <v>4264</v>
      </c>
      <c r="AB81" s="85">
        <v>4654</v>
      </c>
      <c r="AC81" s="85">
        <v>5662</v>
      </c>
      <c r="AD81" s="85">
        <v>4234.7309999999989</v>
      </c>
      <c r="AE81" s="85">
        <v>3615.364</v>
      </c>
      <c r="AF81" s="85">
        <v>3768.5929999999998</v>
      </c>
      <c r="AG81" s="85">
        <v>3315.5329999999999</v>
      </c>
      <c r="AH81" s="85">
        <v>3275.3069999999998</v>
      </c>
      <c r="AI81" s="85">
        <v>3220.404</v>
      </c>
      <c r="AJ81" s="85">
        <v>4006.9830000000002</v>
      </c>
      <c r="AK81" s="85">
        <v>6474.29</v>
      </c>
      <c r="AL81" s="85">
        <v>3382.8809999999999</v>
      </c>
      <c r="AM81" s="85">
        <v>5299.2120000000004</v>
      </c>
      <c r="AN81" s="85">
        <v>3892.33</v>
      </c>
      <c r="AO81" s="85">
        <v>4744.1859999999997</v>
      </c>
      <c r="AP81" s="85">
        <v>3356.1800000000003</v>
      </c>
      <c r="AQ81" s="85">
        <v>5422.7849999999999</v>
      </c>
      <c r="AR81" s="85">
        <v>4569.174</v>
      </c>
      <c r="AS81" s="85">
        <v>5330.7609999999995</v>
      </c>
      <c r="AT81" s="85">
        <v>4774.5320000000011</v>
      </c>
      <c r="AU81" s="85">
        <v>4240.4620000000004</v>
      </c>
      <c r="AV81" s="85">
        <v>6822.7600000000029</v>
      </c>
      <c r="AW81" s="85">
        <v>7134.7090000000062</v>
      </c>
      <c r="AX81" s="85">
        <v>5228.8119999999944</v>
      </c>
      <c r="AY81" s="85">
        <v>5246.9419999999973</v>
      </c>
      <c r="AZ81" s="85">
        <v>5480.9249999999975</v>
      </c>
      <c r="BA81" s="85">
        <v>7773.2779999999993</v>
      </c>
    </row>
    <row r="82" spans="1:53" x14ac:dyDescent="0.4">
      <c r="A82" s="86" t="s">
        <v>9</v>
      </c>
      <c r="B82" s="87">
        <v>7.1634892012476997E-2</v>
      </c>
      <c r="C82" s="87">
        <v>8.3179213756735509E-2</v>
      </c>
      <c r="D82" s="87">
        <v>5.6292636195385742E-2</v>
      </c>
      <c r="E82" s="87">
        <v>-2.5767624460295291E-3</v>
      </c>
      <c r="F82" s="87">
        <v>1.3756722741525222E-2</v>
      </c>
      <c r="G82" s="87">
        <v>8.5393646513605079E-2</v>
      </c>
      <c r="H82" s="87">
        <v>4.9707640378560944E-2</v>
      </c>
      <c r="I82" s="87">
        <v>4.4887672306864634E-2</v>
      </c>
      <c r="J82" s="87">
        <v>3.6150908182150901E-2</v>
      </c>
      <c r="K82" s="87">
        <v>5.9317043188656472E-2</v>
      </c>
      <c r="L82" s="87">
        <v>7.0150848238695135E-2</v>
      </c>
      <c r="M82" s="87">
        <v>5.2821663431443393E-2</v>
      </c>
      <c r="N82" s="87">
        <v>3.9783688147657856E-2</v>
      </c>
      <c r="O82" s="87">
        <v>4.2000000000000003E-2</v>
      </c>
      <c r="P82" s="87">
        <v>5.3999999999999999E-2</v>
      </c>
      <c r="Q82" s="87">
        <v>3.1E-2</v>
      </c>
      <c r="R82" s="87">
        <v>9.9000000000000005E-2</v>
      </c>
      <c r="S82" s="87">
        <v>9.4E-2</v>
      </c>
      <c r="T82" s="87">
        <v>0.104</v>
      </c>
      <c r="U82" s="87">
        <v>0.09</v>
      </c>
      <c r="V82" s="87">
        <v>0.10199999999999999</v>
      </c>
      <c r="W82" s="87">
        <v>0.11799999999999999</v>
      </c>
      <c r="X82" s="87">
        <v>0.111</v>
      </c>
      <c r="Y82" s="87">
        <v>9.6000000000000002E-2</v>
      </c>
      <c r="Z82" s="87">
        <v>0.1</v>
      </c>
      <c r="AA82" s="87">
        <v>0.122</v>
      </c>
      <c r="AB82" s="87">
        <v>0.13</v>
      </c>
      <c r="AC82" s="87">
        <v>0.14599999999999999</v>
      </c>
      <c r="AD82" s="87">
        <v>0.13100000000000001</v>
      </c>
      <c r="AE82" s="87">
        <v>0.107</v>
      </c>
      <c r="AF82" s="87">
        <v>0.11600000000000001</v>
      </c>
      <c r="AG82" s="87">
        <v>8.5000000000000006E-2</v>
      </c>
      <c r="AH82" s="87">
        <v>8.1000000000000003E-2</v>
      </c>
      <c r="AI82" s="87">
        <v>5.3999999999999999E-2</v>
      </c>
      <c r="AJ82" s="87">
        <v>6.8000000000000005E-2</v>
      </c>
      <c r="AK82" s="87">
        <v>0.111</v>
      </c>
      <c r="AL82" s="87">
        <v>0.06</v>
      </c>
      <c r="AM82" s="87">
        <v>0.109</v>
      </c>
      <c r="AN82" s="87">
        <v>6.2E-2</v>
      </c>
      <c r="AO82" s="87">
        <v>8.3000000000000004E-2</v>
      </c>
      <c r="AP82" s="87">
        <v>5.7000000000000002E-2</v>
      </c>
      <c r="AQ82" s="87">
        <v>9.2999999999999999E-2</v>
      </c>
      <c r="AR82" s="87">
        <v>0.09</v>
      </c>
      <c r="AS82" s="87">
        <v>8.5000000000000006E-2</v>
      </c>
      <c r="AT82" s="87">
        <v>7.4999999999999997E-2</v>
      </c>
      <c r="AU82" s="87">
        <v>8.5000000000000006E-2</v>
      </c>
      <c r="AV82" s="87">
        <v>0.14499999999999999</v>
      </c>
      <c r="AW82" s="87">
        <v>0.14000000000000001</v>
      </c>
      <c r="AX82" s="87">
        <v>0.111</v>
      </c>
      <c r="AY82" s="87">
        <v>0.123</v>
      </c>
      <c r="AZ82" s="87">
        <v>0.123</v>
      </c>
      <c r="BA82" s="87">
        <v>0.13600000000000001</v>
      </c>
    </row>
    <row r="83" spans="1:53" x14ac:dyDescent="0.4">
      <c r="A83" s="86" t="s">
        <v>10</v>
      </c>
      <c r="B83" s="87">
        <v>0.11812922002505338</v>
      </c>
      <c r="C83" s="87">
        <v>0.12340859989579457</v>
      </c>
      <c r="D83" s="87">
        <v>0.11660970689797956</v>
      </c>
      <c r="E83" s="87">
        <v>4.7005573051269622E-2</v>
      </c>
      <c r="F83" s="87">
        <v>6.4371122780477907E-2</v>
      </c>
      <c r="G83" s="87">
        <v>0.12078447459957974</v>
      </c>
      <c r="H83" s="87">
        <v>9.4782885809343839E-2</v>
      </c>
      <c r="I83" s="87">
        <v>7.6626367870236453E-2</v>
      </c>
      <c r="J83" s="87">
        <v>7.102786985647512E-2</v>
      </c>
      <c r="K83" s="87">
        <v>0.10927713971931782</v>
      </c>
      <c r="L83" s="87">
        <v>0.11048151037304421</v>
      </c>
      <c r="M83" s="87">
        <v>8.2416800716846747E-2</v>
      </c>
      <c r="N83" s="87">
        <v>0.12263954177506038</v>
      </c>
      <c r="O83" s="87">
        <v>0.114</v>
      </c>
      <c r="P83" s="87">
        <v>0.157</v>
      </c>
      <c r="Q83" s="87">
        <v>0.10100000000000001</v>
      </c>
      <c r="R83" s="87">
        <v>0.17</v>
      </c>
      <c r="S83" s="87">
        <v>0.193</v>
      </c>
      <c r="T83" s="87">
        <v>0.21299999999999999</v>
      </c>
      <c r="U83" s="87">
        <v>0.19</v>
      </c>
      <c r="V83" s="87">
        <v>0.20100000000000001</v>
      </c>
      <c r="W83" s="87">
        <v>0.221</v>
      </c>
      <c r="X83" s="87">
        <v>0.216</v>
      </c>
      <c r="Y83" s="87">
        <v>0.16800000000000001</v>
      </c>
      <c r="Z83" s="87">
        <v>0.13700000000000001</v>
      </c>
      <c r="AA83" s="87">
        <v>0.158</v>
      </c>
      <c r="AB83" s="87">
        <v>0.16500000000000001</v>
      </c>
      <c r="AC83" s="87">
        <v>0.17699999999999999</v>
      </c>
      <c r="AD83" s="87">
        <v>0.17299999999999999</v>
      </c>
      <c r="AE83" s="87">
        <v>0.15</v>
      </c>
      <c r="AF83" s="87">
        <v>0.155</v>
      </c>
      <c r="AG83" s="87">
        <v>0.11700000000000001</v>
      </c>
      <c r="AH83" s="87">
        <v>0.125</v>
      </c>
      <c r="AI83" s="87">
        <v>9.6000000000000002E-2</v>
      </c>
      <c r="AJ83" s="87">
        <v>0.124</v>
      </c>
      <c r="AK83" s="87">
        <v>0.158</v>
      </c>
      <c r="AL83" s="87">
        <v>0.11600000000000001</v>
      </c>
      <c r="AM83" s="87">
        <v>0.161</v>
      </c>
      <c r="AN83" s="87">
        <v>0.11</v>
      </c>
      <c r="AO83" s="87">
        <v>0.122</v>
      </c>
      <c r="AP83" s="87">
        <v>9.7000000000000003E-2</v>
      </c>
      <c r="AQ83" s="87">
        <v>0.129</v>
      </c>
      <c r="AR83" s="87">
        <v>0.13500000000000001</v>
      </c>
      <c r="AS83" s="87">
        <v>0.11799999999999999</v>
      </c>
      <c r="AT83" s="87">
        <v>0.11600000000000001</v>
      </c>
      <c r="AU83" s="87">
        <v>0.13800000000000001</v>
      </c>
      <c r="AV83" s="87">
        <v>0.184</v>
      </c>
      <c r="AW83" s="87">
        <v>0.17199999999999999</v>
      </c>
      <c r="AX83" s="87">
        <v>0.15</v>
      </c>
      <c r="AY83" s="87">
        <v>0.161</v>
      </c>
      <c r="AZ83" s="87">
        <v>0.157</v>
      </c>
      <c r="BA83" s="87">
        <v>0.16200000000000001</v>
      </c>
    </row>
    <row r="84" spans="1:53" x14ac:dyDescent="0.4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</row>
    <row r="85" spans="1:53" x14ac:dyDescent="0.4"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</row>
    <row r="86" spans="1:53" x14ac:dyDescent="0.4">
      <c r="A86" s="89" t="s">
        <v>14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</row>
    <row r="87" spans="1:53" x14ac:dyDescent="0.4">
      <c r="A87" s="79" t="s">
        <v>0</v>
      </c>
      <c r="B87" s="80">
        <v>87471.54800000001</v>
      </c>
      <c r="C87" s="80">
        <v>93353.423999999999</v>
      </c>
      <c r="D87" s="80">
        <v>94331.114000000001</v>
      </c>
      <c r="E87" s="80">
        <v>98979.058000000005</v>
      </c>
      <c r="F87" s="80">
        <v>88451.631999999998</v>
      </c>
      <c r="G87" s="80">
        <v>111490.48200000002</v>
      </c>
      <c r="H87" s="80">
        <v>112086.50499999998</v>
      </c>
      <c r="I87" s="80">
        <v>133452.03300000002</v>
      </c>
      <c r="J87" s="80">
        <v>127059.902</v>
      </c>
      <c r="K87" s="80">
        <v>131969.163</v>
      </c>
      <c r="L87" s="80">
        <v>137881.57300000003</v>
      </c>
      <c r="M87" s="80">
        <v>195908.21199999997</v>
      </c>
      <c r="N87" s="80">
        <v>154000.06899999999</v>
      </c>
      <c r="O87" s="80">
        <v>175163</v>
      </c>
      <c r="P87" s="80">
        <v>168258</v>
      </c>
      <c r="Q87" s="80">
        <v>183770</v>
      </c>
      <c r="R87" s="80">
        <v>157861</v>
      </c>
      <c r="S87" s="80">
        <v>165933</v>
      </c>
      <c r="T87" s="80">
        <v>167123</v>
      </c>
      <c r="U87" s="80">
        <v>181371</v>
      </c>
      <c r="V87" s="80">
        <v>166658</v>
      </c>
      <c r="W87" s="80">
        <v>223672</v>
      </c>
      <c r="X87" s="80">
        <v>232381</v>
      </c>
      <c r="Y87" s="80">
        <v>255744</v>
      </c>
      <c r="Z87" s="80">
        <v>212626</v>
      </c>
      <c r="AA87" s="80">
        <v>216430</v>
      </c>
      <c r="AB87" s="80">
        <v>218784</v>
      </c>
      <c r="AC87" s="80">
        <v>243283</v>
      </c>
      <c r="AD87" s="80">
        <v>198123.38800000001</v>
      </c>
      <c r="AE87" s="80">
        <v>201810.33499999999</v>
      </c>
      <c r="AF87" s="80">
        <v>206657.89</v>
      </c>
      <c r="AG87" s="80">
        <v>209567.23699999999</v>
      </c>
      <c r="AH87" s="80">
        <v>205167.94500000001</v>
      </c>
      <c r="AI87" s="80">
        <v>204515.861</v>
      </c>
      <c r="AJ87" s="80">
        <v>203204.804</v>
      </c>
      <c r="AK87" s="80">
        <v>228652.671</v>
      </c>
      <c r="AL87" s="80">
        <v>185116.318</v>
      </c>
      <c r="AM87" s="80">
        <v>182782.52299999999</v>
      </c>
      <c r="AN87" s="80">
        <v>202506.71400000001</v>
      </c>
      <c r="AO87" s="80">
        <v>229736.34099999999</v>
      </c>
      <c r="AP87" s="80">
        <v>195098.06399999998</v>
      </c>
      <c r="AQ87" s="80">
        <v>211947.405</v>
      </c>
      <c r="AR87" s="80">
        <v>201867.27100000001</v>
      </c>
      <c r="AS87" s="80">
        <v>237637.74600000004</v>
      </c>
      <c r="AT87" s="80">
        <v>215569.78100000002</v>
      </c>
      <c r="AU87" s="80">
        <v>169650.71500000003</v>
      </c>
      <c r="AV87" s="80">
        <v>187296.30799999996</v>
      </c>
      <c r="AW87" s="80">
        <v>207938.99900000001</v>
      </c>
      <c r="AX87" s="80">
        <v>203268.098</v>
      </c>
      <c r="AY87" s="80">
        <v>208390.52899999998</v>
      </c>
      <c r="AZ87" s="80">
        <v>214963.94200000001</v>
      </c>
      <c r="BA87" s="80">
        <v>270575.85599999997</v>
      </c>
    </row>
    <row r="88" spans="1:53" x14ac:dyDescent="0.4">
      <c r="A88" s="52" t="s">
        <v>1</v>
      </c>
      <c r="B88" s="37">
        <v>20835.497000000003</v>
      </c>
      <c r="C88" s="37">
        <v>26765.773000000001</v>
      </c>
      <c r="D88" s="37">
        <v>24511.803</v>
      </c>
      <c r="E88" s="37">
        <v>26707.563999999998</v>
      </c>
      <c r="F88" s="37">
        <v>22200.074000000001</v>
      </c>
      <c r="G88" s="37">
        <v>35456.875</v>
      </c>
      <c r="H88" s="37">
        <v>36173.332999999999</v>
      </c>
      <c r="I88" s="37">
        <v>52547.436000000002</v>
      </c>
      <c r="J88" s="37">
        <v>43884.040999999997</v>
      </c>
      <c r="K88" s="37">
        <v>43661.487000000001</v>
      </c>
      <c r="L88" s="37">
        <v>46256.877000000008</v>
      </c>
      <c r="M88" s="37">
        <v>71060.971999999994</v>
      </c>
      <c r="N88" s="37">
        <v>52587.184812</v>
      </c>
      <c r="O88" s="37">
        <v>72440</v>
      </c>
      <c r="P88" s="37">
        <v>65059</v>
      </c>
      <c r="Q88" s="37">
        <v>75811</v>
      </c>
      <c r="R88" s="37">
        <v>55412</v>
      </c>
      <c r="S88" s="37">
        <v>61122</v>
      </c>
      <c r="T88" s="37">
        <v>66368</v>
      </c>
      <c r="U88" s="37">
        <v>81784</v>
      </c>
      <c r="V88" s="37">
        <v>64690</v>
      </c>
      <c r="W88" s="37">
        <v>74788</v>
      </c>
      <c r="X88" s="37">
        <v>76329</v>
      </c>
      <c r="Y88" s="37">
        <v>105176</v>
      </c>
      <c r="Z88" s="37">
        <v>73806</v>
      </c>
      <c r="AA88" s="37">
        <v>81797</v>
      </c>
      <c r="AB88" s="37">
        <v>86698</v>
      </c>
      <c r="AC88" s="37">
        <v>111309</v>
      </c>
      <c r="AD88" s="37">
        <v>76886.213000000003</v>
      </c>
      <c r="AE88" s="37">
        <v>78008.207999999999</v>
      </c>
      <c r="AF88" s="37">
        <v>77539.660999999993</v>
      </c>
      <c r="AG88" s="37">
        <v>86076.423999999999</v>
      </c>
      <c r="AH88" s="37">
        <v>80781.936000000002</v>
      </c>
      <c r="AI88" s="37">
        <v>79693.577999999994</v>
      </c>
      <c r="AJ88" s="37">
        <v>77649.53</v>
      </c>
      <c r="AK88" s="37">
        <v>96151.665999999997</v>
      </c>
      <c r="AL88" s="37">
        <v>73776.009000000005</v>
      </c>
      <c r="AM88" s="37">
        <v>74340.735000000001</v>
      </c>
      <c r="AN88" s="37">
        <v>89453.392000000007</v>
      </c>
      <c r="AO88" s="37">
        <v>108339.72100000001</v>
      </c>
      <c r="AP88" s="37">
        <v>80334.926775999993</v>
      </c>
      <c r="AQ88" s="37">
        <v>81909.234556000025</v>
      </c>
      <c r="AR88" s="37">
        <v>76128.982963000002</v>
      </c>
      <c r="AS88" s="37">
        <v>104180.25030099999</v>
      </c>
      <c r="AT88" s="37">
        <v>96541.543000000005</v>
      </c>
      <c r="AU88" s="37">
        <v>67706.63</v>
      </c>
      <c r="AV88" s="37">
        <v>87913.364999999991</v>
      </c>
      <c r="AW88" s="37">
        <v>104287.54800000001</v>
      </c>
      <c r="AX88" s="37">
        <v>106559.341</v>
      </c>
      <c r="AY88" s="37">
        <v>103499.416</v>
      </c>
      <c r="AZ88" s="37">
        <v>107075.075</v>
      </c>
      <c r="BA88" s="37">
        <v>143894.93299999999</v>
      </c>
    </row>
    <row r="89" spans="1:53" x14ac:dyDescent="0.4">
      <c r="A89" s="52" t="s">
        <v>2</v>
      </c>
      <c r="B89" s="37">
        <v>53639.093000000001</v>
      </c>
      <c r="C89" s="37">
        <v>53812.895000000004</v>
      </c>
      <c r="D89" s="37">
        <v>54680.955000000009</v>
      </c>
      <c r="E89" s="37">
        <v>58849.328000000016</v>
      </c>
      <c r="F89" s="37">
        <v>54901.166000000005</v>
      </c>
      <c r="G89" s="37">
        <v>63311.552000000003</v>
      </c>
      <c r="H89" s="37">
        <v>61692.341999999997</v>
      </c>
      <c r="I89" s="37">
        <v>64838.754999999997</v>
      </c>
      <c r="J89" s="37">
        <v>69330.296000000002</v>
      </c>
      <c r="K89" s="37">
        <v>74828.534</v>
      </c>
      <c r="L89" s="37">
        <v>78365.578999999998</v>
      </c>
      <c r="M89" s="37">
        <v>110062.264</v>
      </c>
      <c r="N89" s="37">
        <v>88097.486187999995</v>
      </c>
      <c r="O89" s="37">
        <v>89387</v>
      </c>
      <c r="P89" s="37">
        <v>88225</v>
      </c>
      <c r="Q89" s="37">
        <v>93723</v>
      </c>
      <c r="R89" s="37">
        <v>89129</v>
      </c>
      <c r="S89" s="37">
        <v>90950</v>
      </c>
      <c r="T89" s="37">
        <v>88596</v>
      </c>
      <c r="U89" s="37">
        <v>86529</v>
      </c>
      <c r="V89" s="37">
        <v>88341</v>
      </c>
      <c r="W89" s="37">
        <v>128642</v>
      </c>
      <c r="X89" s="37">
        <v>140225</v>
      </c>
      <c r="Y89" s="37">
        <v>132660</v>
      </c>
      <c r="Z89" s="37">
        <v>123978</v>
      </c>
      <c r="AA89" s="37">
        <v>119952</v>
      </c>
      <c r="AB89" s="37">
        <v>118469</v>
      </c>
      <c r="AC89" s="37">
        <v>119512</v>
      </c>
      <c r="AD89" s="37">
        <v>108184.867</v>
      </c>
      <c r="AE89" s="37">
        <v>112298.656</v>
      </c>
      <c r="AF89" s="37">
        <v>117154.194</v>
      </c>
      <c r="AG89" s="37">
        <v>109141.413</v>
      </c>
      <c r="AH89" s="37">
        <v>114590.895</v>
      </c>
      <c r="AI89" s="37">
        <v>114840.352</v>
      </c>
      <c r="AJ89" s="37">
        <v>115302.177</v>
      </c>
      <c r="AK89" s="37">
        <v>120217.931</v>
      </c>
      <c r="AL89" s="37">
        <v>98844.312000000005</v>
      </c>
      <c r="AM89" s="37">
        <v>96915.264999999999</v>
      </c>
      <c r="AN89" s="37">
        <v>101354.762</v>
      </c>
      <c r="AO89" s="37">
        <v>107890.03200000001</v>
      </c>
      <c r="AP89" s="37">
        <v>94189.866301000002</v>
      </c>
      <c r="AQ89" s="37">
        <v>101468.20024300001</v>
      </c>
      <c r="AR89" s="37">
        <v>101354.862754</v>
      </c>
      <c r="AS89" s="37">
        <v>110420.92924300001</v>
      </c>
      <c r="AT89" s="37">
        <v>100066.54300000001</v>
      </c>
      <c r="AU89" s="37">
        <v>84944.145999999993</v>
      </c>
      <c r="AV89" s="37">
        <v>83464.903999999995</v>
      </c>
      <c r="AW89" s="37">
        <v>84858.983999999997</v>
      </c>
      <c r="AX89" s="37">
        <v>79609.054999999993</v>
      </c>
      <c r="AY89" s="37">
        <v>84937.535999999993</v>
      </c>
      <c r="AZ89" s="37">
        <v>85599.898000000001</v>
      </c>
      <c r="BA89" s="37">
        <v>113275.55899999999</v>
      </c>
    </row>
    <row r="90" spans="1:53" x14ac:dyDescent="0.4">
      <c r="A90" s="52" t="s">
        <v>3</v>
      </c>
      <c r="B90" s="37">
        <v>12996.957999999999</v>
      </c>
      <c r="C90" s="37">
        <v>12774.755999999999</v>
      </c>
      <c r="D90" s="37">
        <v>15138.356</v>
      </c>
      <c r="E90" s="37">
        <v>13422.165999999999</v>
      </c>
      <c r="F90" s="37">
        <v>11350.392</v>
      </c>
      <c r="G90" s="37">
        <v>12722.055</v>
      </c>
      <c r="H90" s="37">
        <v>14220.829999999996</v>
      </c>
      <c r="I90" s="37">
        <v>16065.841999999999</v>
      </c>
      <c r="J90" s="37">
        <v>13845.564999999999</v>
      </c>
      <c r="K90" s="37">
        <v>13479.142</v>
      </c>
      <c r="L90" s="37">
        <v>13259.116999999998</v>
      </c>
      <c r="M90" s="37">
        <v>14784.976000000002</v>
      </c>
      <c r="N90" s="37">
        <v>13315.397999999999</v>
      </c>
      <c r="O90" s="37">
        <v>13337</v>
      </c>
      <c r="P90" s="37">
        <v>14975</v>
      </c>
      <c r="Q90" s="37">
        <v>14236</v>
      </c>
      <c r="R90" s="37">
        <v>13319</v>
      </c>
      <c r="S90" s="37">
        <v>13862</v>
      </c>
      <c r="T90" s="37">
        <v>12158</v>
      </c>
      <c r="U90" s="37">
        <v>13058</v>
      </c>
      <c r="V90" s="37">
        <v>13628</v>
      </c>
      <c r="W90" s="37">
        <v>20242</v>
      </c>
      <c r="X90" s="37">
        <v>15827</v>
      </c>
      <c r="Y90" s="37">
        <v>17908</v>
      </c>
      <c r="Z90" s="37">
        <v>14842</v>
      </c>
      <c r="AA90" s="37">
        <v>14681</v>
      </c>
      <c r="AB90" s="37">
        <v>13616</v>
      </c>
      <c r="AC90" s="37">
        <v>12462</v>
      </c>
      <c r="AD90" s="37">
        <v>13052.308000000001</v>
      </c>
      <c r="AE90" s="37">
        <v>11503.471</v>
      </c>
      <c r="AF90" s="37">
        <v>11964.035</v>
      </c>
      <c r="AG90" s="37">
        <v>14349.4</v>
      </c>
      <c r="AH90" s="37">
        <v>9795.1139999999996</v>
      </c>
      <c r="AI90" s="37">
        <v>9981.9310000000005</v>
      </c>
      <c r="AJ90" s="37">
        <v>10253.097</v>
      </c>
      <c r="AK90" s="37">
        <v>12283.074000000001</v>
      </c>
      <c r="AL90" s="37">
        <v>12495.996999999999</v>
      </c>
      <c r="AM90" s="37">
        <v>11526.522999999999</v>
      </c>
      <c r="AN90" s="37">
        <v>11698.56</v>
      </c>
      <c r="AO90" s="37">
        <v>13506.588</v>
      </c>
      <c r="AP90" s="37">
        <v>20573.267288999996</v>
      </c>
      <c r="AQ90" s="37">
        <v>28569.970123999999</v>
      </c>
      <c r="AR90" s="37">
        <v>24383.42994799999</v>
      </c>
      <c r="AS90" s="37">
        <v>23036.567060000001</v>
      </c>
      <c r="AT90" s="37">
        <v>18961.695</v>
      </c>
      <c r="AU90" s="37">
        <v>16999.938999999998</v>
      </c>
      <c r="AV90" s="37">
        <v>15918.039000000001</v>
      </c>
      <c r="AW90" s="37">
        <v>18792.467000000001</v>
      </c>
      <c r="AX90" s="37">
        <v>17099.702000000001</v>
      </c>
      <c r="AY90" s="37">
        <v>19953.577000000001</v>
      </c>
      <c r="AZ90" s="37">
        <v>22288.969000000001</v>
      </c>
      <c r="BA90" s="37">
        <v>13405.364</v>
      </c>
    </row>
    <row r="91" spans="1:53" x14ac:dyDescent="0.4">
      <c r="A91" s="81" t="s">
        <v>74</v>
      </c>
      <c r="B91" s="37">
        <v>-69164.91</v>
      </c>
      <c r="C91" s="37">
        <v>-73553.771000000008</v>
      </c>
      <c r="D91" s="37">
        <v>-74146.652999999991</v>
      </c>
      <c r="E91" s="37">
        <v>-74907.568999999989</v>
      </c>
      <c r="F91" s="37">
        <v>-68500.22</v>
      </c>
      <c r="G91" s="37">
        <v>-86616.252000000008</v>
      </c>
      <c r="H91" s="37">
        <v>-85886.374000000011</v>
      </c>
      <c r="I91" s="37">
        <v>-100643.36800000002</v>
      </c>
      <c r="J91" s="37">
        <v>-99194.91399999999</v>
      </c>
      <c r="K91" s="37">
        <v>-103429.356</v>
      </c>
      <c r="L91" s="37">
        <v>-109579.17600000002</v>
      </c>
      <c r="M91" s="37">
        <v>-156484.27999999997</v>
      </c>
      <c r="N91" s="37">
        <v>-120782.92400000001</v>
      </c>
      <c r="O91" s="37">
        <v>-138536</v>
      </c>
      <c r="P91" s="37">
        <v>-132273</v>
      </c>
      <c r="Q91" s="37">
        <v>-143037</v>
      </c>
      <c r="R91" s="37">
        <v>-123229</v>
      </c>
      <c r="S91" s="37">
        <v>-130147</v>
      </c>
      <c r="T91" s="37">
        <v>-132903</v>
      </c>
      <c r="U91" s="37">
        <v>-143916</v>
      </c>
      <c r="V91" s="37">
        <v>-134316</v>
      </c>
      <c r="W91" s="37">
        <v>-182015</v>
      </c>
      <c r="X91" s="37">
        <v>-191848</v>
      </c>
      <c r="Y91" s="37">
        <v>-212580</v>
      </c>
      <c r="Z91" s="37">
        <v>-177326.85388697026</v>
      </c>
      <c r="AA91" s="37">
        <v>-176383.79166686541</v>
      </c>
      <c r="AB91" s="37">
        <v>-176066.52207859902</v>
      </c>
      <c r="AC91" s="37">
        <v>-198572.77438820008</v>
      </c>
      <c r="AD91" s="37">
        <v>-159983.014</v>
      </c>
      <c r="AE91" s="37">
        <v>-165569.69200000001</v>
      </c>
      <c r="AF91" s="37">
        <v>-165957.07800000001</v>
      </c>
      <c r="AG91" s="37">
        <v>-180055.435</v>
      </c>
      <c r="AH91" s="37">
        <v>-172786.465</v>
      </c>
      <c r="AI91" s="37">
        <v>-172356.916</v>
      </c>
      <c r="AJ91" s="37">
        <v>-165032.712</v>
      </c>
      <c r="AK91" s="37">
        <v>-186153.35399999999</v>
      </c>
      <c r="AL91" s="37">
        <v>-156112.87899999999</v>
      </c>
      <c r="AM91" s="37">
        <v>-151397.389</v>
      </c>
      <c r="AN91" s="37">
        <v>-165916.54300000001</v>
      </c>
      <c r="AO91" s="37">
        <v>-186022.05900000001</v>
      </c>
      <c r="AP91" s="37">
        <v>-162923.095</v>
      </c>
      <c r="AQ91" s="37">
        <v>-176880.63200000001</v>
      </c>
      <c r="AR91" s="37">
        <v>-167281.28599999999</v>
      </c>
      <c r="AS91" s="37">
        <v>-196527.64799999999</v>
      </c>
      <c r="AT91" s="37">
        <v>-185573.38200000001</v>
      </c>
      <c r="AU91" s="37">
        <v>-137746.20499999999</v>
      </c>
      <c r="AV91" s="37">
        <v>-156937.96900000001</v>
      </c>
      <c r="AW91" s="37">
        <v>-171995.73</v>
      </c>
      <c r="AX91" s="37">
        <v>-167481.601</v>
      </c>
      <c r="AY91" s="37">
        <v>-171001.837</v>
      </c>
      <c r="AZ91" s="37">
        <v>-178806.861</v>
      </c>
      <c r="BA91" s="37">
        <v>-222660.73</v>
      </c>
    </row>
    <row r="92" spans="1:53" x14ac:dyDescent="0.4">
      <c r="A92" s="82" t="s">
        <v>161</v>
      </c>
      <c r="B92" s="83">
        <v>18306.638000000006</v>
      </c>
      <c r="C92" s="83">
        <v>19799.652999999995</v>
      </c>
      <c r="D92" s="83">
        <v>20184.460999999999</v>
      </c>
      <c r="E92" s="83">
        <v>24071.488999999998</v>
      </c>
      <c r="F92" s="83">
        <v>19951.411999999997</v>
      </c>
      <c r="G92" s="83">
        <v>24874.23</v>
      </c>
      <c r="H92" s="83">
        <v>26200.131000000001</v>
      </c>
      <c r="I92" s="83">
        <v>32808.665000000001</v>
      </c>
      <c r="J92" s="83">
        <v>27864.987999999994</v>
      </c>
      <c r="K92" s="83">
        <v>28539.807000000004</v>
      </c>
      <c r="L92" s="83">
        <v>28302.396999999997</v>
      </c>
      <c r="M92" s="83">
        <v>39423.931999999979</v>
      </c>
      <c r="N92" s="83">
        <v>33217.145000000004</v>
      </c>
      <c r="O92" s="83">
        <v>36627</v>
      </c>
      <c r="P92" s="83">
        <v>35985</v>
      </c>
      <c r="Q92" s="83">
        <v>40733</v>
      </c>
      <c r="R92" s="83">
        <v>34631</v>
      </c>
      <c r="S92" s="83">
        <v>35786</v>
      </c>
      <c r="T92" s="83">
        <v>34219</v>
      </c>
      <c r="U92" s="83">
        <v>37455</v>
      </c>
      <c r="V92" s="83">
        <v>32343</v>
      </c>
      <c r="W92" s="83">
        <v>41657</v>
      </c>
      <c r="X92" s="83">
        <v>40533</v>
      </c>
      <c r="Y92" s="83">
        <v>43163</v>
      </c>
      <c r="Z92" s="83">
        <v>35299.146113029739</v>
      </c>
      <c r="AA92" s="83">
        <v>40046.208333134593</v>
      </c>
      <c r="AB92" s="83">
        <v>42717.477921400976</v>
      </c>
      <c r="AC92" s="83">
        <v>44710.22561179992</v>
      </c>
      <c r="AD92" s="83">
        <v>38140.374000000011</v>
      </c>
      <c r="AE92" s="83">
        <v>36240.642999999996</v>
      </c>
      <c r="AF92" s="83">
        <v>40700.811999999998</v>
      </c>
      <c r="AG92" s="83">
        <v>29511.802</v>
      </c>
      <c r="AH92" s="83">
        <v>32381.48</v>
      </c>
      <c r="AI92" s="83">
        <v>32158.945</v>
      </c>
      <c r="AJ92" s="83">
        <v>38172.091999999997</v>
      </c>
      <c r="AK92" s="83">
        <v>42499.317000000003</v>
      </c>
      <c r="AL92" s="83">
        <v>29003.438999999998</v>
      </c>
      <c r="AM92" s="83">
        <v>31385.133999999998</v>
      </c>
      <c r="AN92" s="83">
        <v>36590.171000000002</v>
      </c>
      <c r="AO92" s="83">
        <v>43714.281999999999</v>
      </c>
      <c r="AP92" s="83">
        <v>32174.969000000001</v>
      </c>
      <c r="AQ92" s="83">
        <v>35066.773000000001</v>
      </c>
      <c r="AR92" s="83">
        <v>34585.985000000001</v>
      </c>
      <c r="AS92" s="83">
        <v>41110.097999999998</v>
      </c>
      <c r="AT92" s="83">
        <v>29996.399000000001</v>
      </c>
      <c r="AU92" s="83">
        <v>31904.510000000038</v>
      </c>
      <c r="AV92" s="83">
        <v>30358.338999999949</v>
      </c>
      <c r="AW92" s="83">
        <v>35943.269</v>
      </c>
      <c r="AX92" s="83">
        <v>35786.497000000003</v>
      </c>
      <c r="AY92" s="83">
        <v>37388.691999999981</v>
      </c>
      <c r="AZ92" s="83">
        <v>36157.081000000006</v>
      </c>
      <c r="BA92" s="83">
        <v>47915.12599999996</v>
      </c>
    </row>
    <row r="93" spans="1:53" x14ac:dyDescent="0.4">
      <c r="A93" s="81" t="s">
        <v>76</v>
      </c>
      <c r="B93" s="37">
        <v>-8662.85</v>
      </c>
      <c r="C93" s="37">
        <v>-8220.0509999999995</v>
      </c>
      <c r="D93" s="37">
        <v>-9096.3529999999992</v>
      </c>
      <c r="E93" s="37">
        <v>-8471.1080000000002</v>
      </c>
      <c r="F93" s="37">
        <v>-9183.862000000001</v>
      </c>
      <c r="G93" s="37">
        <v>-11418.811</v>
      </c>
      <c r="H93" s="37">
        <v>-12088.650000000001</v>
      </c>
      <c r="I93" s="37">
        <v>-13025.515000000003</v>
      </c>
      <c r="J93" s="37">
        <v>-11476.609</v>
      </c>
      <c r="K93" s="37">
        <v>-12659.778</v>
      </c>
      <c r="L93" s="37">
        <v>-13747.190999999999</v>
      </c>
      <c r="M93" s="37">
        <v>-17279.475999999995</v>
      </c>
      <c r="N93" s="37">
        <v>-14325.054999999998</v>
      </c>
      <c r="O93" s="37">
        <v>-15818</v>
      </c>
      <c r="P93" s="37">
        <v>-14971</v>
      </c>
      <c r="Q93" s="37">
        <v>-15893</v>
      </c>
      <c r="R93" s="37">
        <v>-14452</v>
      </c>
      <c r="S93" s="37">
        <v>-14965</v>
      </c>
      <c r="T93" s="37">
        <v>-14176</v>
      </c>
      <c r="U93" s="37">
        <v>-14666</v>
      </c>
      <c r="V93" s="37">
        <v>-13459</v>
      </c>
      <c r="W93" s="37">
        <v>-18587</v>
      </c>
      <c r="X93" s="37">
        <v>-19561</v>
      </c>
      <c r="Y93" s="37">
        <v>-18022</v>
      </c>
      <c r="Z93" s="37">
        <v>-15862.146113029739</v>
      </c>
      <c r="AA93" s="37">
        <v>-17143.208333134604</v>
      </c>
      <c r="AB93" s="37">
        <v>-17856.47792140099</v>
      </c>
      <c r="AC93" s="37">
        <v>-18764.225611799913</v>
      </c>
      <c r="AD93" s="37">
        <v>-18949.001</v>
      </c>
      <c r="AE93" s="37">
        <v>-18742.300999999999</v>
      </c>
      <c r="AF93" s="37">
        <v>-19893.420999999998</v>
      </c>
      <c r="AG93" s="37">
        <v>-23707.858</v>
      </c>
      <c r="AH93" s="37">
        <v>-20776.177</v>
      </c>
      <c r="AI93" s="37">
        <v>-20903.187999999998</v>
      </c>
      <c r="AJ93" s="37">
        <v>-22646.201000000001</v>
      </c>
      <c r="AK93" s="37">
        <v>-21377.311000000002</v>
      </c>
      <c r="AL93" s="37">
        <v>-20770.294000000002</v>
      </c>
      <c r="AM93" s="37">
        <v>-20068.458999999999</v>
      </c>
      <c r="AN93" s="37">
        <v>-20955.419000000002</v>
      </c>
      <c r="AO93" s="37">
        <v>-23146.901999999998</v>
      </c>
      <c r="AP93" s="37">
        <v>-20643.550999999999</v>
      </c>
      <c r="AQ93" s="37">
        <v>-22269.004000000001</v>
      </c>
      <c r="AR93" s="37">
        <v>-22421.920999999998</v>
      </c>
      <c r="AS93" s="37">
        <v>-24133.965</v>
      </c>
      <c r="AT93" s="37">
        <v>-25349.692999999999</v>
      </c>
      <c r="AU93" s="37">
        <v>-18112.595000000001</v>
      </c>
      <c r="AV93" s="37">
        <v>-16879.218000000001</v>
      </c>
      <c r="AW93" s="37">
        <v>-19697.044000000002</v>
      </c>
      <c r="AX93" s="37">
        <v>-19892.774000000001</v>
      </c>
      <c r="AY93" s="37">
        <v>-19229.342000000001</v>
      </c>
      <c r="AZ93" s="37">
        <v>-21157.144</v>
      </c>
      <c r="BA93" s="37">
        <v>-24505.942999999999</v>
      </c>
    </row>
    <row r="94" spans="1:53" x14ac:dyDescent="0.4">
      <c r="A94" s="82" t="s">
        <v>7</v>
      </c>
      <c r="B94" s="83">
        <v>9643.7880000000005</v>
      </c>
      <c r="C94" s="83">
        <v>11579.601999999988</v>
      </c>
      <c r="D94" s="83">
        <v>11088.108000000011</v>
      </c>
      <c r="E94" s="83">
        <v>15600.380999999996</v>
      </c>
      <c r="F94" s="83">
        <v>10767.55</v>
      </c>
      <c r="G94" s="83">
        <v>13455.418999999996</v>
      </c>
      <c r="H94" s="83">
        <v>14111.480999999989</v>
      </c>
      <c r="I94" s="83">
        <v>19783.150000000009</v>
      </c>
      <c r="J94" s="83">
        <v>16388.378999999997</v>
      </c>
      <c r="K94" s="83">
        <v>15880.029000000008</v>
      </c>
      <c r="L94" s="83">
        <v>14555.205999999991</v>
      </c>
      <c r="M94" s="83">
        <v>22144.455999999984</v>
      </c>
      <c r="N94" s="83">
        <v>18892.09</v>
      </c>
      <c r="O94" s="83">
        <v>20809</v>
      </c>
      <c r="P94" s="83">
        <v>21014</v>
      </c>
      <c r="Q94" s="83">
        <v>24840</v>
      </c>
      <c r="R94" s="83">
        <v>20180</v>
      </c>
      <c r="S94" s="83">
        <v>20821</v>
      </c>
      <c r="T94" s="83">
        <v>20044</v>
      </c>
      <c r="U94" s="83">
        <v>22789</v>
      </c>
      <c r="V94" s="83">
        <v>18883</v>
      </c>
      <c r="W94" s="83">
        <v>23070</v>
      </c>
      <c r="X94" s="83">
        <v>20972</v>
      </c>
      <c r="Y94" s="83">
        <v>25141</v>
      </c>
      <c r="Z94" s="83">
        <v>19436</v>
      </c>
      <c r="AA94" s="83">
        <v>22902.999999999989</v>
      </c>
      <c r="AB94" s="83">
        <v>24860.999999999985</v>
      </c>
      <c r="AC94" s="83">
        <v>25946.000000000007</v>
      </c>
      <c r="AD94" s="83">
        <v>19191.373000000011</v>
      </c>
      <c r="AE94" s="83">
        <v>17498.342000000001</v>
      </c>
      <c r="AF94" s="83">
        <v>20807.391</v>
      </c>
      <c r="AG94" s="83">
        <v>5803.9440000000004</v>
      </c>
      <c r="AH94" s="83">
        <v>11605.303</v>
      </c>
      <c r="AI94" s="83">
        <v>11255.757</v>
      </c>
      <c r="AJ94" s="83">
        <v>15525.891</v>
      </c>
      <c r="AK94" s="83">
        <v>21122.006000000001</v>
      </c>
      <c r="AL94" s="83">
        <v>8233.1450000000004</v>
      </c>
      <c r="AM94" s="83">
        <v>11316.674999999999</v>
      </c>
      <c r="AN94" s="83">
        <v>15634.752</v>
      </c>
      <c r="AO94" s="83">
        <v>20567.38</v>
      </c>
      <c r="AP94" s="83">
        <v>11531.418000000001</v>
      </c>
      <c r="AQ94" s="83">
        <v>12797.769</v>
      </c>
      <c r="AR94" s="83">
        <v>12164.064000000002</v>
      </c>
      <c r="AS94" s="83">
        <v>16976.132999999998</v>
      </c>
      <c r="AT94" s="83">
        <v>4646.7060000000019</v>
      </c>
      <c r="AU94" s="83">
        <v>13791.915000000037</v>
      </c>
      <c r="AV94" s="83">
        <v>13479.120999999948</v>
      </c>
      <c r="AW94" s="83">
        <v>16246.224999999999</v>
      </c>
      <c r="AX94" s="83">
        <v>15893.723000000002</v>
      </c>
      <c r="AY94" s="83">
        <v>18159.34999999998</v>
      </c>
      <c r="AZ94" s="83">
        <v>14999.937000000005</v>
      </c>
      <c r="BA94" s="83">
        <v>23409.182999999961</v>
      </c>
    </row>
    <row r="95" spans="1:53" x14ac:dyDescent="0.4">
      <c r="A95" s="84" t="s">
        <v>8</v>
      </c>
      <c r="B95" s="85">
        <v>14841.373</v>
      </c>
      <c r="C95" s="85">
        <v>16963.203999999987</v>
      </c>
      <c r="D95" s="85">
        <v>16297.657000000016</v>
      </c>
      <c r="E95" s="85">
        <v>20375.488000000012</v>
      </c>
      <c r="F95" s="85">
        <v>15262.455</v>
      </c>
      <c r="G95" s="85">
        <v>18121.547999999995</v>
      </c>
      <c r="H95" s="85">
        <v>18954.491999999991</v>
      </c>
      <c r="I95" s="85">
        <v>24637.732000000011</v>
      </c>
      <c r="J95" s="85">
        <v>21216.262999999999</v>
      </c>
      <c r="K95" s="85">
        <v>21093.506000000001</v>
      </c>
      <c r="L95" s="85">
        <v>19990.898999999998</v>
      </c>
      <c r="M95" s="85">
        <v>29361.889999999978</v>
      </c>
      <c r="N95" s="85">
        <v>26342.032999999999</v>
      </c>
      <c r="O95" s="85">
        <v>28435</v>
      </c>
      <c r="P95" s="85">
        <v>28857</v>
      </c>
      <c r="Q95" s="85">
        <v>33714</v>
      </c>
      <c r="R95" s="85">
        <v>27180</v>
      </c>
      <c r="S95" s="85">
        <v>28391</v>
      </c>
      <c r="T95" s="85">
        <v>27884</v>
      </c>
      <c r="U95" s="85">
        <v>30592</v>
      </c>
      <c r="V95" s="85">
        <v>26778</v>
      </c>
      <c r="W95" s="85">
        <v>32055</v>
      </c>
      <c r="X95" s="85">
        <v>32878</v>
      </c>
      <c r="Y95" s="85">
        <v>38051</v>
      </c>
      <c r="Z95" s="85">
        <v>28002</v>
      </c>
      <c r="AA95" s="85">
        <v>30927</v>
      </c>
      <c r="AB95" s="85">
        <v>33185</v>
      </c>
      <c r="AC95" s="85">
        <v>34651</v>
      </c>
      <c r="AD95" s="85">
        <v>27092.83300000001</v>
      </c>
      <c r="AE95" s="85">
        <v>26359.951000000001</v>
      </c>
      <c r="AF95" s="85">
        <v>28915.31</v>
      </c>
      <c r="AG95" s="85">
        <v>14732.985000000001</v>
      </c>
      <c r="AH95" s="85">
        <v>21737.4</v>
      </c>
      <c r="AI95" s="85">
        <v>21756.138999999999</v>
      </c>
      <c r="AJ95" s="85">
        <v>26269.519</v>
      </c>
      <c r="AK95" s="85">
        <v>32145.556</v>
      </c>
      <c r="AL95" s="85">
        <v>17574.726999999999</v>
      </c>
      <c r="AM95" s="85">
        <v>20292.006000000001</v>
      </c>
      <c r="AN95" s="85">
        <v>24512.958999999999</v>
      </c>
      <c r="AO95" s="85">
        <v>28910.534</v>
      </c>
      <c r="AP95" s="85">
        <v>20256.115000000002</v>
      </c>
      <c r="AQ95" s="85">
        <v>23545.666000000001</v>
      </c>
      <c r="AR95" s="85">
        <v>22140.806000000004</v>
      </c>
      <c r="AS95" s="85">
        <v>27254.473999999998</v>
      </c>
      <c r="AT95" s="85">
        <v>14564.144000000002</v>
      </c>
      <c r="AU95" s="85">
        <v>22937.494000000006</v>
      </c>
      <c r="AV95" s="85">
        <v>22976.287000000004</v>
      </c>
      <c r="AW95" s="85">
        <v>26461.212999999967</v>
      </c>
      <c r="AX95" s="85">
        <v>25772.875</v>
      </c>
      <c r="AY95" s="85">
        <v>26911.947999999982</v>
      </c>
      <c r="AZ95" s="85">
        <v>24964.936999999976</v>
      </c>
      <c r="BA95" s="85">
        <v>33800.799999999959</v>
      </c>
    </row>
    <row r="96" spans="1:53" x14ac:dyDescent="0.4">
      <c r="A96" s="86" t="s">
        <v>9</v>
      </c>
      <c r="B96" s="87">
        <v>0.1102505697052486</v>
      </c>
      <c r="C96" s="87">
        <v>0.1240404636899016</v>
      </c>
      <c r="D96" s="87">
        <v>0.11754454633070495</v>
      </c>
      <c r="E96" s="87">
        <v>0.15761294677102297</v>
      </c>
      <c r="F96" s="87">
        <v>0.12173376292254279</v>
      </c>
      <c r="G96" s="87">
        <v>0.12068670579431161</v>
      </c>
      <c r="H96" s="87">
        <v>0.12589812662996311</v>
      </c>
      <c r="I96" s="87">
        <v>0.14824165323880834</v>
      </c>
      <c r="J96" s="87">
        <v>0.12898151770965474</v>
      </c>
      <c r="K96" s="87">
        <v>0.12033136104682279</v>
      </c>
      <c r="L96" s="87">
        <v>0.10556309797829176</v>
      </c>
      <c r="M96" s="87">
        <v>0.11303485328118858</v>
      </c>
      <c r="N96" s="87">
        <v>0.12267585412575369</v>
      </c>
      <c r="O96" s="87">
        <v>0.11899999999999999</v>
      </c>
      <c r="P96" s="87">
        <v>0.125</v>
      </c>
      <c r="Q96" s="87">
        <v>0.13500000000000001</v>
      </c>
      <c r="R96" s="87">
        <v>0.128</v>
      </c>
      <c r="S96" s="87">
        <v>0.125</v>
      </c>
      <c r="T96" s="87">
        <v>0.12</v>
      </c>
      <c r="U96" s="87">
        <v>0.126</v>
      </c>
      <c r="V96" s="87">
        <v>0.113</v>
      </c>
      <c r="W96" s="87">
        <v>0.10299999999999999</v>
      </c>
      <c r="X96" s="87">
        <v>0.09</v>
      </c>
      <c r="Y96" s="87">
        <v>9.8000000000000004E-2</v>
      </c>
      <c r="Z96" s="87">
        <v>9.0999999999999998E-2</v>
      </c>
      <c r="AA96" s="87">
        <v>0.106</v>
      </c>
      <c r="AB96" s="87">
        <v>0.114</v>
      </c>
      <c r="AC96" s="87">
        <v>0.107</v>
      </c>
      <c r="AD96" s="87">
        <v>9.7000000000000003E-2</v>
      </c>
      <c r="AE96" s="87">
        <v>8.6999999999999994E-2</v>
      </c>
      <c r="AF96" s="87">
        <v>0.10100000000000001</v>
      </c>
      <c r="AG96" s="87">
        <v>2.8000000000000001E-2</v>
      </c>
      <c r="AH96" s="87">
        <v>5.7000000000000002E-2</v>
      </c>
      <c r="AI96" s="87">
        <v>5.5E-2</v>
      </c>
      <c r="AJ96" s="87">
        <v>7.5999999999999998E-2</v>
      </c>
      <c r="AK96" s="87">
        <v>9.1999999999999998E-2</v>
      </c>
      <c r="AL96" s="87">
        <v>4.3999999999999997E-2</v>
      </c>
      <c r="AM96" s="87">
        <v>6.2E-2</v>
      </c>
      <c r="AN96" s="87">
        <v>7.6999999999999999E-2</v>
      </c>
      <c r="AO96" s="87">
        <v>0.09</v>
      </c>
      <c r="AP96" s="87">
        <v>5.8999999999999997E-2</v>
      </c>
      <c r="AQ96" s="87">
        <v>0.06</v>
      </c>
      <c r="AR96" s="87">
        <v>0.06</v>
      </c>
      <c r="AS96" s="87">
        <v>7.0999999999999994E-2</v>
      </c>
      <c r="AT96" s="87">
        <v>2.1999999999999999E-2</v>
      </c>
      <c r="AU96" s="87">
        <v>8.1000000000000003E-2</v>
      </c>
      <c r="AV96" s="87">
        <v>7.1999999999999995E-2</v>
      </c>
      <c r="AW96" s="87">
        <v>7.8E-2</v>
      </c>
      <c r="AX96" s="87">
        <v>7.8E-2</v>
      </c>
      <c r="AY96" s="87">
        <v>8.6999999999999994E-2</v>
      </c>
      <c r="AZ96" s="87">
        <v>7.0000000000000007E-2</v>
      </c>
      <c r="BA96" s="87">
        <v>8.6999999999999994E-2</v>
      </c>
    </row>
    <row r="97" spans="1:53" x14ac:dyDescent="0.4">
      <c r="A97" s="86" t="s">
        <v>10</v>
      </c>
      <c r="B97" s="87">
        <v>0.16967086257579433</v>
      </c>
      <c r="C97" s="87">
        <v>0.18170950001791028</v>
      </c>
      <c r="D97" s="87">
        <v>0.17277074667007553</v>
      </c>
      <c r="E97" s="87">
        <v>0.20585655604036979</v>
      </c>
      <c r="F97" s="87">
        <v>0.17255142335870072</v>
      </c>
      <c r="G97" s="87">
        <v>0.16253896902158871</v>
      </c>
      <c r="H97" s="87">
        <v>0.16910592403608263</v>
      </c>
      <c r="I97" s="87">
        <v>0.18461863372287485</v>
      </c>
      <c r="J97" s="87">
        <v>0.1669784303784525</v>
      </c>
      <c r="K97" s="87">
        <v>0.15983662789465447</v>
      </c>
      <c r="L97" s="87">
        <v>0.14498600911667864</v>
      </c>
      <c r="M97" s="87">
        <v>0.14987574895533212</v>
      </c>
      <c r="N97" s="87">
        <v>0.17105208569744212</v>
      </c>
      <c r="O97" s="87">
        <v>0.16200000000000001</v>
      </c>
      <c r="P97" s="87">
        <v>0.17199999999999999</v>
      </c>
      <c r="Q97" s="87">
        <v>0.183</v>
      </c>
      <c r="R97" s="87">
        <v>0.17199999999999999</v>
      </c>
      <c r="S97" s="87">
        <v>0.17100000000000001</v>
      </c>
      <c r="T97" s="87">
        <v>0.16700000000000001</v>
      </c>
      <c r="U97" s="87">
        <v>0.16900000000000001</v>
      </c>
      <c r="V97" s="87">
        <v>0.161</v>
      </c>
      <c r="W97" s="87">
        <v>0.14299999999999999</v>
      </c>
      <c r="X97" s="87">
        <v>0.14099999999999999</v>
      </c>
      <c r="Y97" s="87">
        <v>0.14899999999999999</v>
      </c>
      <c r="Z97" s="87">
        <v>0.13200000000000001</v>
      </c>
      <c r="AA97" s="87">
        <v>0.14299999999999999</v>
      </c>
      <c r="AB97" s="87">
        <v>0.152</v>
      </c>
      <c r="AC97" s="87">
        <v>0.14199999999999999</v>
      </c>
      <c r="AD97" s="87">
        <v>0.13700000000000001</v>
      </c>
      <c r="AE97" s="87">
        <v>0.13100000000000001</v>
      </c>
      <c r="AF97" s="87">
        <v>0.14000000000000001</v>
      </c>
      <c r="AG97" s="87">
        <v>7.0000000000000007E-2</v>
      </c>
      <c r="AH97" s="87">
        <v>0.106</v>
      </c>
      <c r="AI97" s="87">
        <v>0.106</v>
      </c>
      <c r="AJ97" s="87">
        <v>0.129</v>
      </c>
      <c r="AK97" s="87">
        <v>0.14099999999999999</v>
      </c>
      <c r="AL97" s="87">
        <v>9.5000000000000001E-2</v>
      </c>
      <c r="AM97" s="87">
        <v>0.111</v>
      </c>
      <c r="AN97" s="87">
        <v>0.121</v>
      </c>
      <c r="AO97" s="87">
        <v>0.126</v>
      </c>
      <c r="AP97" s="87">
        <v>0.104</v>
      </c>
      <c r="AQ97" s="87">
        <v>0.111</v>
      </c>
      <c r="AR97" s="87">
        <v>0.11</v>
      </c>
      <c r="AS97" s="87">
        <v>0.115</v>
      </c>
      <c r="AT97" s="87">
        <v>6.8000000000000005E-2</v>
      </c>
      <c r="AU97" s="87">
        <v>0.13500000000000001</v>
      </c>
      <c r="AV97" s="87">
        <v>0.123</v>
      </c>
      <c r="AW97" s="87">
        <v>0.127</v>
      </c>
      <c r="AX97" s="87">
        <v>0.127</v>
      </c>
      <c r="AY97" s="87">
        <v>0.129</v>
      </c>
      <c r="AZ97" s="87">
        <v>0.11600000000000001</v>
      </c>
      <c r="BA97" s="87">
        <v>0.125</v>
      </c>
    </row>
    <row r="98" spans="1:53" x14ac:dyDescent="0.4">
      <c r="AX98" s="71"/>
      <c r="AY98" s="71"/>
      <c r="AZ98" s="71"/>
      <c r="BA98" s="71"/>
    </row>
    <row r="99" spans="1:53" x14ac:dyDescent="0.4"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</row>
    <row r="100" spans="1:53" x14ac:dyDescent="0.4"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</row>
    <row r="101" spans="1:53" x14ac:dyDescent="0.4"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</row>
  </sheetData>
  <phoneticPr fontId="2" type="noConversion"/>
  <pageMargins left="0.39370078740157483" right="0" top="0.19685039370078741" bottom="0.19685039370078741" header="0.19685039370078741" footer="0.19685039370078741"/>
  <pageSetup scale="32" orientation="portrait" r:id="rId1"/>
  <headerFooter>
    <oddHeader>&amp;R&amp;G</oddHeader>
  </headerFooter>
  <colBreaks count="4" manualBreakCount="4">
    <brk id="11" max="1048575" man="1"/>
    <brk id="22" max="1048575" man="1"/>
    <brk id="31" max="1048575" man="1"/>
    <brk id="49" max="97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showGridLines="0" zoomScale="80" zoomScaleNormal="80" workbookViewId="0"/>
  </sheetViews>
  <sheetFormatPr baseColWidth="10" defaultColWidth="11" defaultRowHeight="16.8" x14ac:dyDescent="0.4"/>
  <cols>
    <col min="1" max="1" width="45.109375" style="39" customWidth="1"/>
    <col min="2" max="6" width="14.33203125" style="71" customWidth="1"/>
    <col min="7" max="7" width="11.88671875" style="36" customWidth="1"/>
    <col min="8" max="10" width="11" style="36"/>
    <col min="11" max="11" width="13.109375" style="36" bestFit="1" customWidth="1"/>
    <col min="12" max="13" width="12.21875" style="36" bestFit="1" customWidth="1"/>
    <col min="14" max="16384" width="11" style="36"/>
  </cols>
  <sheetData>
    <row r="1" spans="1:14" s="39" customFormat="1" ht="21.6" x14ac:dyDescent="0.4">
      <c r="A1" s="38" t="s">
        <v>21</v>
      </c>
      <c r="B1" s="68"/>
      <c r="C1" s="68"/>
      <c r="D1" s="68"/>
      <c r="E1" s="68"/>
      <c r="F1" s="68"/>
    </row>
    <row r="2" spans="1:14" s="39" customFormat="1" x14ac:dyDescent="0.4">
      <c r="A2" s="40"/>
      <c r="B2" s="68"/>
      <c r="C2" s="68"/>
      <c r="D2" s="68"/>
      <c r="E2" s="68"/>
      <c r="F2" s="68"/>
    </row>
    <row r="3" spans="1:14" s="39" customFormat="1" ht="64.8" x14ac:dyDescent="0.4">
      <c r="A3" s="41" t="s">
        <v>132</v>
      </c>
      <c r="B3" s="68"/>
      <c r="C3" s="68"/>
      <c r="D3" s="68"/>
      <c r="E3" s="68"/>
      <c r="F3" s="68"/>
    </row>
    <row r="4" spans="1:14" s="39" customFormat="1" x14ac:dyDescent="0.4">
      <c r="A4" s="42" t="s">
        <v>87</v>
      </c>
      <c r="B4" s="68"/>
      <c r="C4" s="68"/>
      <c r="D4" s="68"/>
      <c r="E4" s="68"/>
      <c r="F4" s="68"/>
    </row>
    <row r="5" spans="1:14" s="39" customFormat="1" x14ac:dyDescent="0.4">
      <c r="A5" s="42" t="s">
        <v>72</v>
      </c>
      <c r="B5" s="68"/>
      <c r="C5" s="68"/>
      <c r="D5" s="68"/>
      <c r="E5" s="68"/>
      <c r="F5" s="68"/>
    </row>
    <row r="6" spans="1:14" x14ac:dyDescent="0.4">
      <c r="B6" s="44">
        <v>2009</v>
      </c>
      <c r="C6" s="44">
        <v>2010</v>
      </c>
      <c r="D6" s="44">
        <v>2011</v>
      </c>
      <c r="E6" s="44">
        <v>2012</v>
      </c>
      <c r="F6" s="44">
        <v>2013</v>
      </c>
      <c r="G6" s="44">
        <v>2014</v>
      </c>
      <c r="H6" s="44">
        <v>2015</v>
      </c>
      <c r="I6" s="44">
        <v>2016</v>
      </c>
      <c r="J6" s="44">
        <v>2017</v>
      </c>
      <c r="K6" s="44">
        <v>2018</v>
      </c>
      <c r="L6" s="44">
        <v>2019</v>
      </c>
      <c r="M6" s="44">
        <v>2020</v>
      </c>
      <c r="N6" s="44">
        <v>2021</v>
      </c>
    </row>
    <row r="8" spans="1:14" x14ac:dyDescent="0.4">
      <c r="A8" s="69" t="s">
        <v>85</v>
      </c>
      <c r="B8" s="70"/>
    </row>
    <row r="9" spans="1:14" s="43" customFormat="1" x14ac:dyDescent="0.4">
      <c r="A9" s="57" t="s">
        <v>73</v>
      </c>
      <c r="B9" s="58">
        <v>374135.14690099994</v>
      </c>
      <c r="C9" s="58">
        <v>445480.65061299998</v>
      </c>
      <c r="D9" s="58">
        <v>592818.84814999998</v>
      </c>
      <c r="E9" s="58">
        <v>681191.06917400006</v>
      </c>
      <c r="F9" s="58">
        <v>672288</v>
      </c>
      <c r="G9" s="58">
        <v>878455</v>
      </c>
      <c r="H9" s="58">
        <v>891123</v>
      </c>
      <c r="I9" s="58">
        <v>816159</v>
      </c>
      <c r="J9" s="58">
        <v>841541</v>
      </c>
      <c r="K9" s="58">
        <v>800142</v>
      </c>
      <c r="L9" s="58">
        <v>846550</v>
      </c>
      <c r="M9" s="58">
        <v>780456</v>
      </c>
      <c r="N9" s="58">
        <v>897198</v>
      </c>
    </row>
    <row r="10" spans="1:14" x14ac:dyDescent="0.4">
      <c r="A10" s="57" t="s">
        <v>74</v>
      </c>
      <c r="B10" s="58">
        <v>-291772.90427900001</v>
      </c>
      <c r="C10" s="58">
        <v>-341646.21356900001</v>
      </c>
      <c r="D10" s="58">
        <v>-468687.72505399998</v>
      </c>
      <c r="E10" s="58">
        <v>-534628.91964099999</v>
      </c>
      <c r="F10" s="58">
        <v>-530195</v>
      </c>
      <c r="G10" s="58">
        <v>-720759</v>
      </c>
      <c r="H10" s="58">
        <v>-728349.94202063489</v>
      </c>
      <c r="I10" s="58">
        <v>-671565</v>
      </c>
      <c r="J10" s="58">
        <v>-696329</v>
      </c>
      <c r="K10" s="58">
        <v>-659449</v>
      </c>
      <c r="L10" s="58">
        <v>-703613</v>
      </c>
      <c r="M10" s="58">
        <v>-652253</v>
      </c>
      <c r="N10" s="58">
        <v>-739951</v>
      </c>
    </row>
    <row r="11" spans="1:14" s="43" customFormat="1" x14ac:dyDescent="0.4">
      <c r="A11" s="60" t="s">
        <v>161</v>
      </c>
      <c r="B11" s="61">
        <v>82362.242622000005</v>
      </c>
      <c r="C11" s="61">
        <v>103834.43704400001</v>
      </c>
      <c r="D11" s="61">
        <v>124131.123096</v>
      </c>
      <c r="E11" s="61">
        <v>146562.14953300002</v>
      </c>
      <c r="F11" s="61">
        <v>142091</v>
      </c>
      <c r="G11" s="61">
        <v>157696</v>
      </c>
      <c r="H11" s="61">
        <v>162773.05797936523</v>
      </c>
      <c r="I11" s="61">
        <v>144594</v>
      </c>
      <c r="J11" s="61">
        <v>145212</v>
      </c>
      <c r="K11" s="61">
        <v>140693</v>
      </c>
      <c r="L11" s="61">
        <v>142938</v>
      </c>
      <c r="M11" s="61">
        <v>128203</v>
      </c>
      <c r="N11" s="61">
        <v>157247</v>
      </c>
    </row>
    <row r="12" spans="1:14" ht="10.5" customHeight="1" x14ac:dyDescent="0.4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4" x14ac:dyDescent="0.4">
      <c r="A13" s="57" t="s">
        <v>75</v>
      </c>
      <c r="B13" s="58">
        <v>4205.091662133168</v>
      </c>
      <c r="C13" s="58">
        <v>1864.9292969999999</v>
      </c>
      <c r="D13" s="58">
        <v>1607.704395</v>
      </c>
      <c r="E13" s="58">
        <v>2206.0570109999999</v>
      </c>
      <c r="F13" s="58">
        <v>13766</v>
      </c>
      <c r="G13" s="58">
        <v>4404</v>
      </c>
      <c r="H13" s="58">
        <v>4949</v>
      </c>
      <c r="I13" s="58">
        <v>5672</v>
      </c>
      <c r="J13" s="58">
        <v>39320</v>
      </c>
      <c r="K13" s="58">
        <v>1885</v>
      </c>
      <c r="L13" s="58">
        <v>36875</v>
      </c>
      <c r="M13" s="58">
        <v>1736</v>
      </c>
      <c r="N13" s="58">
        <v>6235</v>
      </c>
    </row>
    <row r="14" spans="1:14" x14ac:dyDescent="0.4">
      <c r="A14" s="72" t="s">
        <v>76</v>
      </c>
      <c r="B14" s="58">
        <v>-34450.357818819</v>
      </c>
      <c r="C14" s="58">
        <v>-45716.832856000008</v>
      </c>
      <c r="D14" s="58">
        <v>-55163.061674999997</v>
      </c>
      <c r="E14" s="58">
        <v>-61007.051615999997</v>
      </c>
      <c r="F14" s="58">
        <v>-58259</v>
      </c>
      <c r="G14" s="58">
        <v>-69629</v>
      </c>
      <c r="H14" s="58">
        <v>-69626.057979365258</v>
      </c>
      <c r="I14" s="58">
        <v>-81293</v>
      </c>
      <c r="J14" s="58">
        <v>-85703</v>
      </c>
      <c r="K14" s="58">
        <v>-84941</v>
      </c>
      <c r="L14" s="58">
        <v>-89468</v>
      </c>
      <c r="M14" s="58">
        <v>-80039</v>
      </c>
      <c r="N14" s="58">
        <v>-84785</v>
      </c>
    </row>
    <row r="15" spans="1:14" x14ac:dyDescent="0.4">
      <c r="A15" s="57" t="s">
        <v>51</v>
      </c>
      <c r="B15" s="37">
        <v>3003.9463378668324</v>
      </c>
      <c r="C15" s="37">
        <v>2930.41221</v>
      </c>
      <c r="D15" s="37">
        <v>5622.727785</v>
      </c>
      <c r="E15" s="37">
        <v>3180.4092529999998</v>
      </c>
      <c r="F15" s="37">
        <v>7565</v>
      </c>
      <c r="G15" s="37">
        <v>6409</v>
      </c>
      <c r="H15" s="37">
        <v>4287</v>
      </c>
      <c r="I15" s="37">
        <v>5305</v>
      </c>
      <c r="J15" s="37">
        <v>8637</v>
      </c>
      <c r="K15" s="37">
        <v>8146</v>
      </c>
      <c r="L15" s="37">
        <v>7390</v>
      </c>
      <c r="M15" s="37">
        <v>7742</v>
      </c>
      <c r="N15" s="37">
        <v>7227</v>
      </c>
    </row>
    <row r="16" spans="1:14" x14ac:dyDescent="0.4">
      <c r="A16" s="73" t="s">
        <v>162</v>
      </c>
      <c r="B16" s="58">
        <v>-3423.0711311310001</v>
      </c>
      <c r="C16" s="58">
        <v>-5647.3517439999996</v>
      </c>
      <c r="D16" s="58">
        <v>-9133.5857560000004</v>
      </c>
      <c r="E16" s="58">
        <v>-10785.621834</v>
      </c>
      <c r="F16" s="58">
        <v>-7208</v>
      </c>
      <c r="G16" s="58">
        <v>-11369</v>
      </c>
      <c r="H16" s="58">
        <v>-8419</v>
      </c>
      <c r="I16" s="58">
        <v>-11969</v>
      </c>
      <c r="J16" s="58">
        <v>-18317</v>
      </c>
      <c r="K16" s="58">
        <v>-14157</v>
      </c>
      <c r="L16" s="58">
        <v>-17852</v>
      </c>
      <c r="M16" s="58">
        <v>-16906</v>
      </c>
      <c r="N16" s="58">
        <v>-15675</v>
      </c>
    </row>
    <row r="17" spans="1:14" x14ac:dyDescent="0.4">
      <c r="A17" s="57" t="s">
        <v>77</v>
      </c>
      <c r="B17" s="58">
        <v>183.91664264300027</v>
      </c>
      <c r="C17" s="58">
        <v>2381.827863</v>
      </c>
      <c r="D17" s="58">
        <v>346.27703300000002</v>
      </c>
      <c r="E17" s="58">
        <v>112.48322599999995</v>
      </c>
      <c r="F17" s="58">
        <v>1496</v>
      </c>
      <c r="G17" s="58">
        <v>-5</v>
      </c>
      <c r="H17" s="58">
        <v>-441</v>
      </c>
      <c r="I17" s="58">
        <v>-2711</v>
      </c>
      <c r="J17" s="58">
        <v>-1681</v>
      </c>
      <c r="K17" s="58">
        <v>452</v>
      </c>
      <c r="L17" s="58">
        <v>-1085</v>
      </c>
      <c r="M17" s="58">
        <v>-807</v>
      </c>
      <c r="N17" s="58">
        <v>6697</v>
      </c>
    </row>
    <row r="18" spans="1:14" x14ac:dyDescent="0.4">
      <c r="A18" s="74" t="s">
        <v>78</v>
      </c>
      <c r="B18" s="58">
        <v>-1031.4640740740001</v>
      </c>
      <c r="C18" s="58">
        <v>-1133.4701219999997</v>
      </c>
      <c r="D18" s="58">
        <v>-1729.4662659999999</v>
      </c>
      <c r="E18" s="58">
        <v>-825.21410300000002</v>
      </c>
      <c r="F18" s="58">
        <v>-645</v>
      </c>
      <c r="G18" s="58">
        <v>-1822</v>
      </c>
      <c r="H18" s="58">
        <v>-272</v>
      </c>
      <c r="I18" s="58">
        <v>125</v>
      </c>
      <c r="J18" s="58">
        <v>42</v>
      </c>
      <c r="K18" s="58">
        <v>-2142</v>
      </c>
      <c r="L18" s="58">
        <v>-5063</v>
      </c>
      <c r="M18" s="58">
        <v>-921</v>
      </c>
      <c r="N18" s="58">
        <v>576</v>
      </c>
    </row>
    <row r="19" spans="1:14" x14ac:dyDescent="0.4">
      <c r="A19" s="57" t="s">
        <v>79</v>
      </c>
      <c r="B19" s="58">
        <v>-7418.4496837360093</v>
      </c>
      <c r="C19" s="58">
        <v>-14705.770167268045</v>
      </c>
      <c r="D19" s="58">
        <v>-10159.228985999996</v>
      </c>
      <c r="E19" s="58">
        <v>-11055.618831280803</v>
      </c>
      <c r="F19" s="58">
        <v>-9861</v>
      </c>
      <c r="G19" s="58">
        <v>-5086</v>
      </c>
      <c r="H19" s="58">
        <v>-10150</v>
      </c>
      <c r="I19" s="58">
        <v>-14458</v>
      </c>
      <c r="J19" s="58">
        <v>-10678</v>
      </c>
      <c r="K19" s="58">
        <v>-10263</v>
      </c>
      <c r="L19" s="58">
        <v>-14430</v>
      </c>
      <c r="M19" s="58">
        <v>-28994</v>
      </c>
      <c r="N19" s="58">
        <v>-9443</v>
      </c>
    </row>
    <row r="20" spans="1:14" s="43" customFormat="1" x14ac:dyDescent="0.4">
      <c r="A20" s="60" t="s">
        <v>80</v>
      </c>
      <c r="B20" s="61">
        <v>-38930.388065117004</v>
      </c>
      <c r="C20" s="61">
        <v>-60026.255519268045</v>
      </c>
      <c r="D20" s="61">
        <v>-68608.633470000001</v>
      </c>
      <c r="E20" s="61">
        <v>-78174.556894280802</v>
      </c>
      <c r="F20" s="61">
        <v>-53145</v>
      </c>
      <c r="G20" s="61">
        <v>-77098</v>
      </c>
      <c r="H20" s="61">
        <v>-79672.057979365258</v>
      </c>
      <c r="I20" s="61">
        <v>-99318</v>
      </c>
      <c r="J20" s="61">
        <v>-68216</v>
      </c>
      <c r="K20" s="61">
        <v>-100862</v>
      </c>
      <c r="L20" s="61">
        <v>-82650</v>
      </c>
      <c r="M20" s="61">
        <v>-117572</v>
      </c>
      <c r="N20" s="61">
        <v>-91569</v>
      </c>
    </row>
    <row r="21" spans="1:14" x14ac:dyDescent="0.4">
      <c r="A21" s="73" t="s">
        <v>81</v>
      </c>
      <c r="B21" s="58">
        <v>43431.854556882987</v>
      </c>
      <c r="C21" s="58">
        <v>43808.181524731954</v>
      </c>
      <c r="D21" s="58">
        <v>55522.489626000002</v>
      </c>
      <c r="E21" s="58">
        <v>68388.592638719201</v>
      </c>
      <c r="F21" s="58">
        <v>88949</v>
      </c>
      <c r="G21" s="58">
        <v>80598</v>
      </c>
      <c r="H21" s="58">
        <v>83099</v>
      </c>
      <c r="I21" s="58">
        <v>45275</v>
      </c>
      <c r="J21" s="58">
        <v>76996</v>
      </c>
      <c r="K21" s="58">
        <v>39831</v>
      </c>
      <c r="L21" s="58">
        <v>60288</v>
      </c>
      <c r="M21" s="58">
        <v>10630</v>
      </c>
      <c r="N21" s="58">
        <v>65678</v>
      </c>
    </row>
    <row r="22" spans="1:14" x14ac:dyDescent="0.4">
      <c r="A22" s="73" t="s">
        <v>163</v>
      </c>
      <c r="B22" s="58">
        <v>-9565.8883679999999</v>
      </c>
      <c r="C22" s="58">
        <v>-8269.5379229999999</v>
      </c>
      <c r="D22" s="58">
        <v>-12599.475704</v>
      </c>
      <c r="E22" s="58">
        <v>-19448.042824</v>
      </c>
      <c r="F22" s="58">
        <v>-19214</v>
      </c>
      <c r="G22" s="58">
        <v>-29163</v>
      </c>
      <c r="H22" s="58">
        <v>-35554</v>
      </c>
      <c r="I22" s="58">
        <v>-13348</v>
      </c>
      <c r="J22" s="58">
        <v>-6964</v>
      </c>
      <c r="K22" s="58">
        <v>-28713</v>
      </c>
      <c r="L22" s="58">
        <v>-35808</v>
      </c>
      <c r="M22" s="58">
        <v>-8856</v>
      </c>
      <c r="N22" s="58">
        <v>-29335</v>
      </c>
    </row>
    <row r="23" spans="1:14" s="43" customFormat="1" ht="21" customHeight="1" x14ac:dyDescent="0.4">
      <c r="A23" s="60" t="s">
        <v>82</v>
      </c>
      <c r="B23" s="61">
        <v>33865.966188882994</v>
      </c>
      <c r="C23" s="61">
        <v>35538.643601731957</v>
      </c>
      <c r="D23" s="61">
        <v>42923.013921999998</v>
      </c>
      <c r="E23" s="61">
        <v>48939.549814719197</v>
      </c>
      <c r="F23" s="61">
        <v>69735</v>
      </c>
      <c r="G23" s="61">
        <v>51436</v>
      </c>
      <c r="H23" s="61">
        <v>47545</v>
      </c>
      <c r="I23" s="61">
        <v>31927</v>
      </c>
      <c r="J23" s="61">
        <v>70032</v>
      </c>
      <c r="K23" s="61">
        <v>11118</v>
      </c>
      <c r="L23" s="61">
        <v>24480</v>
      </c>
      <c r="M23" s="61">
        <v>1774</v>
      </c>
      <c r="N23" s="61">
        <v>36343</v>
      </c>
    </row>
    <row r="24" spans="1:14" x14ac:dyDescent="0.4">
      <c r="A24" s="73" t="s">
        <v>83</v>
      </c>
      <c r="B24" s="58">
        <v>2329.0565630000001</v>
      </c>
      <c r="C24" s="58">
        <v>1992.8568707319505</v>
      </c>
      <c r="D24" s="58">
        <v>2299.117898</v>
      </c>
      <c r="E24" s="58">
        <v>3349.9657147191988</v>
      </c>
      <c r="F24" s="58">
        <v>3304</v>
      </c>
      <c r="G24" s="58">
        <v>3897</v>
      </c>
      <c r="H24" s="58">
        <v>4694</v>
      </c>
      <c r="I24" s="58">
        <v>5531</v>
      </c>
      <c r="J24" s="58">
        <v>5136</v>
      </c>
      <c r="K24" s="58">
        <v>432</v>
      </c>
      <c r="L24" s="58">
        <v>1373</v>
      </c>
      <c r="M24" s="58">
        <v>1314</v>
      </c>
      <c r="N24" s="58">
        <v>1478</v>
      </c>
    </row>
    <row r="25" spans="1:14" s="43" customFormat="1" ht="33.6" x14ac:dyDescent="0.4">
      <c r="A25" s="60" t="s">
        <v>84</v>
      </c>
      <c r="B25" s="61">
        <v>31536.909626000001</v>
      </c>
      <c r="C25" s="61">
        <v>33545.786731</v>
      </c>
      <c r="D25" s="61">
        <v>40623.896024000001</v>
      </c>
      <c r="E25" s="61">
        <v>45589.5841</v>
      </c>
      <c r="F25" s="61">
        <v>66431</v>
      </c>
      <c r="G25" s="61">
        <v>47539</v>
      </c>
      <c r="H25" s="61">
        <v>42851</v>
      </c>
      <c r="I25" s="61">
        <v>26396</v>
      </c>
      <c r="J25" s="61">
        <v>64896</v>
      </c>
      <c r="K25" s="61">
        <v>10685</v>
      </c>
      <c r="L25" s="61">
        <v>23107</v>
      </c>
      <c r="M25" s="61">
        <v>460</v>
      </c>
      <c r="N25" s="61">
        <v>34864</v>
      </c>
    </row>
    <row r="26" spans="1:14" x14ac:dyDescent="0.4">
      <c r="A26" s="75"/>
      <c r="G26" s="71"/>
    </row>
    <row r="27" spans="1:14" x14ac:dyDescent="0.4">
      <c r="B27" s="76"/>
      <c r="C27" s="76"/>
      <c r="D27" s="76"/>
      <c r="E27" s="76"/>
      <c r="F27" s="76"/>
      <c r="G27" s="76"/>
    </row>
    <row r="28" spans="1:14" ht="8.4" customHeight="1" x14ac:dyDescent="0.55000000000000004">
      <c r="A28" s="77"/>
      <c r="G28" s="71"/>
    </row>
    <row r="29" spans="1:14" ht="21.6" x14ac:dyDescent="0.4">
      <c r="A29" s="41" t="s">
        <v>28</v>
      </c>
      <c r="G29" s="71"/>
    </row>
    <row r="30" spans="1:14" ht="18" x14ac:dyDescent="0.4">
      <c r="A30" s="56" t="s">
        <v>87</v>
      </c>
      <c r="G30" s="71"/>
    </row>
    <row r="31" spans="1:14" ht="18" x14ac:dyDescent="0.4">
      <c r="A31" s="56" t="s">
        <v>72</v>
      </c>
      <c r="G31" s="71"/>
    </row>
    <row r="32" spans="1:14" x14ac:dyDescent="0.4">
      <c r="B32" s="44">
        <v>2009</v>
      </c>
      <c r="C32" s="44">
        <v>2010</v>
      </c>
      <c r="D32" s="44">
        <v>2011</v>
      </c>
      <c r="E32" s="44">
        <v>2012</v>
      </c>
      <c r="F32" s="44">
        <v>2013</v>
      </c>
      <c r="G32" s="44">
        <v>2014</v>
      </c>
      <c r="H32" s="44">
        <v>2015</v>
      </c>
      <c r="I32" s="44">
        <v>2016</v>
      </c>
      <c r="J32" s="44">
        <v>2017</v>
      </c>
      <c r="K32" s="44">
        <v>2018</v>
      </c>
      <c r="L32" s="44">
        <v>2019</v>
      </c>
      <c r="M32" s="44">
        <v>2020</v>
      </c>
      <c r="N32" s="44">
        <v>2021</v>
      </c>
    </row>
    <row r="33" spans="1:14" x14ac:dyDescent="0.4">
      <c r="A33" s="78" t="s">
        <v>11</v>
      </c>
      <c r="G33" s="71"/>
      <c r="H33" s="71"/>
      <c r="I33" s="71"/>
      <c r="J33" s="71"/>
      <c r="K33" s="71"/>
      <c r="L33" s="71"/>
      <c r="M33" s="71"/>
      <c r="N33" s="71"/>
    </row>
    <row r="34" spans="1:14" x14ac:dyDescent="0.4">
      <c r="A34" s="79" t="s">
        <v>0</v>
      </c>
      <c r="B34" s="80">
        <v>181363.26200000002</v>
      </c>
      <c r="C34" s="80">
        <v>199308.57199999999</v>
      </c>
      <c r="D34" s="80">
        <v>252979.079</v>
      </c>
      <c r="E34" s="80">
        <v>306038.79599999997</v>
      </c>
      <c r="F34" s="80">
        <v>296549</v>
      </c>
      <c r="G34" s="80">
        <v>309929</v>
      </c>
      <c r="H34" s="80">
        <v>353142</v>
      </c>
      <c r="I34" s="80">
        <v>361288.6</v>
      </c>
      <c r="J34" s="80">
        <v>367446.29499999998</v>
      </c>
      <c r="K34" s="80">
        <v>368365.39199999999</v>
      </c>
      <c r="L34" s="80">
        <v>386664.283</v>
      </c>
      <c r="M34" s="80">
        <v>388835.125</v>
      </c>
      <c r="N34" s="80">
        <v>502013.91</v>
      </c>
    </row>
    <row r="35" spans="1:14" x14ac:dyDescent="0.4">
      <c r="A35" s="52" t="s">
        <v>1</v>
      </c>
      <c r="B35" s="37">
        <v>73311.883000000002</v>
      </c>
      <c r="C35" s="37">
        <v>88351.441999999995</v>
      </c>
      <c r="D35" s="37">
        <v>112765.383</v>
      </c>
      <c r="E35" s="37">
        <v>148540.547812</v>
      </c>
      <c r="F35" s="37">
        <v>152612</v>
      </c>
      <c r="G35" s="37">
        <v>175364</v>
      </c>
      <c r="H35" s="37">
        <v>209626</v>
      </c>
      <c r="I35" s="37">
        <v>209054.67800000001</v>
      </c>
      <c r="J35" s="37">
        <v>205940.26</v>
      </c>
      <c r="K35" s="37">
        <v>217306.82</v>
      </c>
      <c r="L35" s="37">
        <v>225496.25079600001</v>
      </c>
      <c r="M35" s="37">
        <v>242080.057</v>
      </c>
      <c r="N35" s="37">
        <v>337046.48199999996</v>
      </c>
    </row>
    <row r="36" spans="1:14" x14ac:dyDescent="0.4">
      <c r="A36" s="52" t="s">
        <v>2</v>
      </c>
      <c r="B36" s="37">
        <v>98141.78</v>
      </c>
      <c r="C36" s="37">
        <v>100406.815</v>
      </c>
      <c r="D36" s="37">
        <v>128563.073</v>
      </c>
      <c r="E36" s="37">
        <v>143942.533188</v>
      </c>
      <c r="F36" s="37">
        <v>131052</v>
      </c>
      <c r="G36" s="37">
        <v>119136</v>
      </c>
      <c r="H36" s="37">
        <v>127396</v>
      </c>
      <c r="I36" s="37">
        <v>134064.122</v>
      </c>
      <c r="J36" s="37">
        <v>143410.62</v>
      </c>
      <c r="K36" s="37">
        <v>130867.32</v>
      </c>
      <c r="L36" s="37">
        <v>110989.01870400003</v>
      </c>
      <c r="M36" s="37">
        <v>109537.916</v>
      </c>
      <c r="N36" s="37">
        <v>127238.811</v>
      </c>
    </row>
    <row r="37" spans="1:14" ht="17.25" customHeight="1" x14ac:dyDescent="0.4">
      <c r="A37" s="52" t="s">
        <v>3</v>
      </c>
      <c r="B37" s="37">
        <v>9909.5990000000002</v>
      </c>
      <c r="C37" s="37">
        <v>10550.314999999999</v>
      </c>
      <c r="D37" s="37">
        <v>11650.623</v>
      </c>
      <c r="E37" s="37">
        <v>13555.715</v>
      </c>
      <c r="F37" s="37">
        <v>12885</v>
      </c>
      <c r="G37" s="37">
        <v>15428</v>
      </c>
      <c r="H37" s="37">
        <v>16122</v>
      </c>
      <c r="I37" s="37">
        <v>18169.8</v>
      </c>
      <c r="J37" s="37">
        <v>18095.415000000001</v>
      </c>
      <c r="K37" s="37">
        <v>20191.252</v>
      </c>
      <c r="L37" s="37">
        <v>50179.010074999984</v>
      </c>
      <c r="M37" s="37">
        <v>37217.152000000002</v>
      </c>
      <c r="N37" s="37">
        <v>37728.616999999998</v>
      </c>
    </row>
    <row r="38" spans="1:14" x14ac:dyDescent="0.4">
      <c r="A38" s="81" t="s">
        <v>74</v>
      </c>
      <c r="B38" s="37">
        <v>-136990.81</v>
      </c>
      <c r="C38" s="37">
        <v>-148736.785</v>
      </c>
      <c r="D38" s="37">
        <v>-190834.79300000001</v>
      </c>
      <c r="E38" s="37">
        <v>-228792.65400000001</v>
      </c>
      <c r="F38" s="37">
        <v>-222642</v>
      </c>
      <c r="G38" s="37">
        <v>-238549</v>
      </c>
      <c r="H38" s="37">
        <v>-272863</v>
      </c>
      <c r="I38" s="37">
        <v>-276074.91599999997</v>
      </c>
      <c r="J38" s="37">
        <v>-275946.49900000001</v>
      </c>
      <c r="K38" s="37">
        <v>-283534.91200000001</v>
      </c>
      <c r="L38" s="37">
        <v>-304346.424</v>
      </c>
      <c r="M38" s="37">
        <v>-319508.08400000003</v>
      </c>
      <c r="N38" s="37">
        <v>-410656.40500000003</v>
      </c>
    </row>
    <row r="39" spans="1:14" x14ac:dyDescent="0.4">
      <c r="A39" s="82" t="s">
        <v>161</v>
      </c>
      <c r="B39" s="83">
        <v>44372.45199999999</v>
      </c>
      <c r="C39" s="83">
        <v>50571.786999999982</v>
      </c>
      <c r="D39" s="83">
        <v>62144.285999999993</v>
      </c>
      <c r="E39" s="83">
        <v>77247.141999999993</v>
      </c>
      <c r="F39" s="83">
        <v>73908</v>
      </c>
      <c r="G39" s="83">
        <v>71378</v>
      </c>
      <c r="H39" s="83">
        <v>80280</v>
      </c>
      <c r="I39" s="83">
        <v>85213.683999999994</v>
      </c>
      <c r="J39" s="83">
        <v>91499.796000000002</v>
      </c>
      <c r="K39" s="83">
        <v>84830.48000000001</v>
      </c>
      <c r="L39" s="83">
        <v>82317.858999999997</v>
      </c>
      <c r="M39" s="83">
        <v>69327.040999999997</v>
      </c>
      <c r="N39" s="83">
        <v>91357.50499999999</v>
      </c>
    </row>
    <row r="40" spans="1:14" x14ac:dyDescent="0.4">
      <c r="A40" s="81" t="s">
        <v>76</v>
      </c>
      <c r="B40" s="37">
        <v>-14007.646000000001</v>
      </c>
      <c r="C40" s="37">
        <v>-16034.295</v>
      </c>
      <c r="D40" s="37">
        <v>-20472.53</v>
      </c>
      <c r="E40" s="37">
        <v>-27093.186999999998</v>
      </c>
      <c r="F40" s="37">
        <v>-27353</v>
      </c>
      <c r="G40" s="37">
        <v>-29899</v>
      </c>
      <c r="H40" s="37">
        <v>-34139</v>
      </c>
      <c r="I40" s="37">
        <v>-38259.632999999994</v>
      </c>
      <c r="J40" s="37">
        <v>-41753.834999999999</v>
      </c>
      <c r="K40" s="37">
        <v>-42780.260999999999</v>
      </c>
      <c r="L40" s="37">
        <v>-44658.317999999999</v>
      </c>
      <c r="M40" s="37">
        <v>-37704.803</v>
      </c>
      <c r="N40" s="37">
        <v>-42948.853000000003</v>
      </c>
    </row>
    <row r="41" spans="1:14" x14ac:dyDescent="0.4">
      <c r="A41" s="82" t="s">
        <v>7</v>
      </c>
      <c r="B41" s="83">
        <v>30364.80599999999</v>
      </c>
      <c r="C41" s="83">
        <v>34537.491999999984</v>
      </c>
      <c r="D41" s="83">
        <v>41671.755999999994</v>
      </c>
      <c r="E41" s="83">
        <v>50153.955000000002</v>
      </c>
      <c r="F41" s="83">
        <v>46554</v>
      </c>
      <c r="G41" s="83">
        <v>41480</v>
      </c>
      <c r="H41" s="83">
        <v>46142</v>
      </c>
      <c r="I41" s="83">
        <v>46954.050999999999</v>
      </c>
      <c r="J41" s="83">
        <v>49745.960999999996</v>
      </c>
      <c r="K41" s="83">
        <v>42050.218999999997</v>
      </c>
      <c r="L41" s="83">
        <v>37659.541000000005</v>
      </c>
      <c r="M41" s="83">
        <v>31622.238000000005</v>
      </c>
      <c r="N41" s="83">
        <v>48408.651999999987</v>
      </c>
    </row>
    <row r="42" spans="1:14" x14ac:dyDescent="0.4">
      <c r="A42" s="84" t="s">
        <v>8</v>
      </c>
      <c r="B42" s="85">
        <v>46324.293000000005</v>
      </c>
      <c r="C42" s="85">
        <v>48260.503999999986</v>
      </c>
      <c r="D42" s="85">
        <v>56488.287999999993</v>
      </c>
      <c r="E42" s="85">
        <v>66228.581999999995</v>
      </c>
      <c r="F42" s="85">
        <v>58126</v>
      </c>
      <c r="G42" s="85">
        <v>52742</v>
      </c>
      <c r="H42" s="85">
        <v>58181</v>
      </c>
      <c r="I42" s="85">
        <v>60585.512999999999</v>
      </c>
      <c r="J42" s="85">
        <v>63742.956000000006</v>
      </c>
      <c r="K42" s="85">
        <v>54583.597999999998</v>
      </c>
      <c r="L42" s="85">
        <v>52473.400999999998</v>
      </c>
      <c r="M42" s="85">
        <v>49167.02</v>
      </c>
      <c r="N42" s="85">
        <v>70374.62</v>
      </c>
    </row>
    <row r="43" spans="1:14" x14ac:dyDescent="0.4">
      <c r="A43" s="86" t="s">
        <v>9</v>
      </c>
      <c r="B43" s="87">
        <v>0.16742534108148091</v>
      </c>
      <c r="C43" s="87">
        <v>0.17328653581442541</v>
      </c>
      <c r="D43" s="87">
        <v>0.16472411934110961</v>
      </c>
      <c r="E43" s="87">
        <v>0.16388103618078542</v>
      </c>
      <c r="F43" s="87">
        <v>0.15698586068406908</v>
      </c>
      <c r="G43" s="87">
        <v>0.13383710462718881</v>
      </c>
      <c r="H43" s="87">
        <v>0.13066132037537309</v>
      </c>
      <c r="I43" s="87">
        <v>0.12996272509013571</v>
      </c>
      <c r="J43" s="87">
        <v>0.13538294351287444</v>
      </c>
      <c r="K43" s="87">
        <v>0.11415355490289923</v>
      </c>
      <c r="L43" s="87">
        <v>9.7395965067712253E-2</v>
      </c>
      <c r="M43" s="87">
        <v>8.1325569545703996E-2</v>
      </c>
      <c r="N43" s="87">
        <v>9.6428905724942934E-2</v>
      </c>
    </row>
    <row r="44" spans="1:14" x14ac:dyDescent="0.4">
      <c r="A44" s="86" t="s">
        <v>10</v>
      </c>
      <c r="B44" s="87">
        <v>0.25542269415070401</v>
      </c>
      <c r="C44" s="87">
        <v>0.24213963060254121</v>
      </c>
      <c r="D44" s="87">
        <v>0.22329233003492749</v>
      </c>
      <c r="E44" s="87">
        <v>0.21640583764419202</v>
      </c>
      <c r="F44" s="87">
        <v>0.19600807960910338</v>
      </c>
      <c r="G44" s="87">
        <v>0.17017445931164879</v>
      </c>
      <c r="H44" s="87">
        <v>0.1647524225382424</v>
      </c>
      <c r="I44" s="87">
        <v>0.1676928444462405</v>
      </c>
      <c r="J44" s="87">
        <v>0.17347557144371265</v>
      </c>
      <c r="K44" s="87">
        <v>0.1481778668284886</v>
      </c>
      <c r="L44" s="87">
        <v>0.13570790814418202</v>
      </c>
      <c r="M44" s="87">
        <v>0.12644696129239866</v>
      </c>
      <c r="N44" s="87">
        <v>0.14018460165775087</v>
      </c>
    </row>
    <row r="45" spans="1:14" x14ac:dyDescent="0.4">
      <c r="A45" s="81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4" x14ac:dyDescent="0.4">
      <c r="A46" s="89" t="s">
        <v>12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</row>
    <row r="47" spans="1:14" x14ac:dyDescent="0.4">
      <c r="A47" s="79" t="s">
        <v>0</v>
      </c>
      <c r="B47" s="80">
        <v>132332.644</v>
      </c>
      <c r="C47" s="80">
        <v>164321.93900000001</v>
      </c>
      <c r="D47" s="80">
        <v>208383.29499999998</v>
      </c>
      <c r="E47" s="80">
        <v>229865.71</v>
      </c>
      <c r="F47" s="80">
        <v>217553</v>
      </c>
      <c r="G47" s="80">
        <v>383319</v>
      </c>
      <c r="H47" s="80">
        <v>343880</v>
      </c>
      <c r="I47" s="80">
        <v>278639.05499999999</v>
      </c>
      <c r="J47" s="80">
        <v>271215.84000000003</v>
      </c>
      <c r="K47" s="80">
        <v>228677.83299999998</v>
      </c>
      <c r="L47" s="80">
        <v>259262.81100000002</v>
      </c>
      <c r="M47" s="80">
        <v>204138.36599999998</v>
      </c>
      <c r="N47" s="80">
        <v>207235.62699999998</v>
      </c>
    </row>
    <row r="48" spans="1:14" x14ac:dyDescent="0.4">
      <c r="A48" s="52" t="s">
        <v>1</v>
      </c>
      <c r="B48" s="37">
        <v>665.8</v>
      </c>
      <c r="C48" s="37">
        <v>20044.986000000001</v>
      </c>
      <c r="D48" s="37">
        <v>31465.099000000002</v>
      </c>
      <c r="E48" s="37">
        <v>54389.459000000003</v>
      </c>
      <c r="F48" s="37">
        <v>52033</v>
      </c>
      <c r="G48" s="37">
        <v>75389</v>
      </c>
      <c r="H48" s="37">
        <v>59928</v>
      </c>
      <c r="I48" s="37">
        <v>37442.972999999998</v>
      </c>
      <c r="J48" s="37">
        <v>40942.956999999995</v>
      </c>
      <c r="K48" s="37">
        <v>46547.347000000002</v>
      </c>
      <c r="L48" s="37">
        <v>51814.048146000001</v>
      </c>
      <c r="M48" s="37">
        <v>61985.667999999998</v>
      </c>
      <c r="N48" s="37">
        <v>69830.983000000007</v>
      </c>
    </row>
    <row r="49" spans="1:14" x14ac:dyDescent="0.4">
      <c r="A49" s="52" t="s">
        <v>2</v>
      </c>
      <c r="B49" s="37">
        <v>93419.106</v>
      </c>
      <c r="C49" s="37">
        <v>107492.893</v>
      </c>
      <c r="D49" s="37">
        <v>139494.21799999999</v>
      </c>
      <c r="E49" s="37">
        <v>139975.58499999999</v>
      </c>
      <c r="F49" s="37">
        <v>132216</v>
      </c>
      <c r="G49" s="37">
        <v>260623</v>
      </c>
      <c r="H49" s="37">
        <v>250152</v>
      </c>
      <c r="I49" s="37">
        <v>213211.56899999999</v>
      </c>
      <c r="J49" s="37">
        <v>210311.78999999998</v>
      </c>
      <c r="K49" s="37">
        <v>156860.32500000001</v>
      </c>
      <c r="L49" s="37">
        <v>177292.34828100001</v>
      </c>
      <c r="M49" s="37">
        <v>126016.421</v>
      </c>
      <c r="N49" s="37">
        <v>119781.796</v>
      </c>
    </row>
    <row r="50" spans="1:14" x14ac:dyDescent="0.4">
      <c r="A50" s="52" t="s">
        <v>3</v>
      </c>
      <c r="B50" s="37">
        <v>38247.737999999998</v>
      </c>
      <c r="C50" s="37">
        <v>36784.06</v>
      </c>
      <c r="D50" s="37">
        <v>37423.978000000003</v>
      </c>
      <c r="E50" s="37">
        <v>35498.665999999997</v>
      </c>
      <c r="F50" s="37">
        <v>33304</v>
      </c>
      <c r="G50" s="37">
        <v>47307</v>
      </c>
      <c r="H50" s="37">
        <v>33800</v>
      </c>
      <c r="I50" s="37">
        <v>27984.512999999999</v>
      </c>
      <c r="J50" s="37">
        <v>19961.093000000001</v>
      </c>
      <c r="K50" s="37">
        <v>25270.161</v>
      </c>
      <c r="L50" s="37">
        <v>30156.416713000006</v>
      </c>
      <c r="M50" s="37">
        <v>16136.277</v>
      </c>
      <c r="N50" s="37">
        <v>17622.847999999998</v>
      </c>
    </row>
    <row r="51" spans="1:14" x14ac:dyDescent="0.4">
      <c r="A51" s="81" t="s">
        <v>74</v>
      </c>
      <c r="B51" s="37">
        <v>-105171.23299999998</v>
      </c>
      <c r="C51" s="37">
        <v>-126411.792</v>
      </c>
      <c r="D51" s="37">
        <v>-169825.28099999999</v>
      </c>
      <c r="E51" s="37">
        <v>-187299.424</v>
      </c>
      <c r="F51" s="37">
        <v>-181656</v>
      </c>
      <c r="G51" s="37">
        <v>-337119</v>
      </c>
      <c r="H51" s="37">
        <v>-304265.94202063477</v>
      </c>
      <c r="I51" s="37">
        <v>-257601.31199999998</v>
      </c>
      <c r="J51" s="37">
        <v>-253955.72200000001</v>
      </c>
      <c r="K51" s="37">
        <v>-207335.42800000001</v>
      </c>
      <c r="L51" s="37">
        <v>-229738.09599999999</v>
      </c>
      <c r="M51" s="37">
        <v>-182990.72400000002</v>
      </c>
      <c r="N51" s="37">
        <v>-181984.69700000001</v>
      </c>
    </row>
    <row r="52" spans="1:14" x14ac:dyDescent="0.4">
      <c r="A52" s="82" t="s">
        <v>161</v>
      </c>
      <c r="B52" s="83">
        <v>27161.411000000007</v>
      </c>
      <c r="C52" s="83">
        <v>37910.147000000012</v>
      </c>
      <c r="D52" s="83">
        <v>38558.013999999996</v>
      </c>
      <c r="E52" s="83">
        <v>42565.286</v>
      </c>
      <c r="F52" s="83">
        <v>35895</v>
      </c>
      <c r="G52" s="83">
        <v>46200</v>
      </c>
      <c r="H52" s="83">
        <v>39614.057979365258</v>
      </c>
      <c r="I52" s="83">
        <v>21037.743000000017</v>
      </c>
      <c r="J52" s="83">
        <v>17260.118000000002</v>
      </c>
      <c r="K52" s="83">
        <v>21342.404999999999</v>
      </c>
      <c r="L52" s="83">
        <v>29524.714999999997</v>
      </c>
      <c r="M52" s="83">
        <v>21147.642000000014</v>
      </c>
      <c r="N52" s="83">
        <v>25250.929999999993</v>
      </c>
    </row>
    <row r="53" spans="1:14" x14ac:dyDescent="0.4">
      <c r="A53" s="81" t="s">
        <v>76</v>
      </c>
      <c r="B53" s="37">
        <v>-14069.491000000002</v>
      </c>
      <c r="C53" s="37">
        <v>-20924.008000000002</v>
      </c>
      <c r="D53" s="37">
        <v>-21697.761999999999</v>
      </c>
      <c r="E53" s="37">
        <v>-18309.928</v>
      </c>
      <c r="F53" s="37">
        <v>-16293</v>
      </c>
      <c r="G53" s="37">
        <v>-23907</v>
      </c>
      <c r="H53" s="37">
        <v>-18836.057979365243</v>
      </c>
      <c r="I53" s="37">
        <v>-26727.273000000001</v>
      </c>
      <c r="J53" s="37">
        <v>-24692.046999999999</v>
      </c>
      <c r="K53" s="37">
        <v>-22509.602999999999</v>
      </c>
      <c r="L53" s="37">
        <v>-26542.237999999998</v>
      </c>
      <c r="M53" s="37">
        <v>-21554.459000000003</v>
      </c>
      <c r="N53" s="37">
        <v>-20465.764999999999</v>
      </c>
    </row>
    <row r="54" spans="1:14" x14ac:dyDescent="0.4">
      <c r="A54" s="82" t="s">
        <v>7</v>
      </c>
      <c r="B54" s="83">
        <v>13091.92</v>
      </c>
      <c r="C54" s="83">
        <v>16986.13900000001</v>
      </c>
      <c r="D54" s="83">
        <v>16860.251999999997</v>
      </c>
      <c r="E54" s="83">
        <v>24256.358</v>
      </c>
      <c r="F54" s="83">
        <v>19603</v>
      </c>
      <c r="G54" s="83">
        <v>22294</v>
      </c>
      <c r="H54" s="83">
        <v>20778.000000000015</v>
      </c>
      <c r="I54" s="83">
        <v>-5689.5299999999861</v>
      </c>
      <c r="J54" s="83">
        <v>-7431.9290000000001</v>
      </c>
      <c r="K54" s="83">
        <v>-1167.1980000000001</v>
      </c>
      <c r="L54" s="83">
        <v>2982.476999999998</v>
      </c>
      <c r="M54" s="83">
        <v>-406.81699999998773</v>
      </c>
      <c r="N54" s="83">
        <v>4785.1649999999936</v>
      </c>
    </row>
    <row r="55" spans="1:14" x14ac:dyDescent="0.4">
      <c r="A55" s="84" t="s">
        <v>8</v>
      </c>
      <c r="B55" s="85">
        <v>15471.36900000001</v>
      </c>
      <c r="C55" s="85">
        <v>19820.955000000009</v>
      </c>
      <c r="D55" s="85">
        <v>20743.850999999995</v>
      </c>
      <c r="E55" s="85">
        <v>31188.489000000001</v>
      </c>
      <c r="F55" s="85">
        <v>27759</v>
      </c>
      <c r="G55" s="85">
        <v>40668</v>
      </c>
      <c r="H55" s="85">
        <v>36688</v>
      </c>
      <c r="I55" s="85">
        <v>8795.0740000000133</v>
      </c>
      <c r="J55" s="85">
        <v>13035.541000000001</v>
      </c>
      <c r="K55" s="85">
        <v>13931.260999999999</v>
      </c>
      <c r="L55" s="85">
        <v>19446.229999999996</v>
      </c>
      <c r="M55" s="85">
        <v>12198.726000000006</v>
      </c>
      <c r="N55" s="85">
        <v>14433.693999999985</v>
      </c>
    </row>
    <row r="56" spans="1:14" x14ac:dyDescent="0.4">
      <c r="A56" s="86" t="s">
        <v>9</v>
      </c>
      <c r="B56" s="87">
        <v>9.8931900733427502E-2</v>
      </c>
      <c r="C56" s="87">
        <v>0.10337109641823304</v>
      </c>
      <c r="D56" s="87">
        <v>8.0909806133932172E-2</v>
      </c>
      <c r="E56" s="87">
        <v>0.10552403836135456</v>
      </c>
      <c r="F56" s="87">
        <v>9.0106778578093613E-2</v>
      </c>
      <c r="G56" s="87">
        <v>5.8160435564112399E-2</v>
      </c>
      <c r="H56" s="87">
        <v>6.0422240316389479E-2</v>
      </c>
      <c r="I56" s="87">
        <v>-2.041899689905274E-2</v>
      </c>
      <c r="J56" s="87">
        <v>-2.740226750767949E-2</v>
      </c>
      <c r="K56" s="87">
        <v>-5.1041151854889239E-3</v>
      </c>
      <c r="L56" s="87">
        <v>1.1503682261626014E-2</v>
      </c>
      <c r="M56" s="87">
        <v>-1.9928493010470546E-3</v>
      </c>
      <c r="N56" s="87">
        <v>2.309045538776976E-2</v>
      </c>
    </row>
    <row r="57" spans="1:14" x14ac:dyDescent="0.4">
      <c r="A57" s="86" t="s">
        <v>10</v>
      </c>
      <c r="B57" s="87">
        <v>0.11691271731863839</v>
      </c>
      <c r="C57" s="87">
        <v>0.12062269421005316</v>
      </c>
      <c r="D57" s="87">
        <v>9.9546611929713452E-2</v>
      </c>
      <c r="E57" s="87">
        <v>0.13568134629562628</v>
      </c>
      <c r="F57" s="87">
        <v>0.12759649372796514</v>
      </c>
      <c r="G57" s="87">
        <v>0.10609440179067565</v>
      </c>
      <c r="H57" s="87">
        <v>0.10668837966732581</v>
      </c>
      <c r="I57" s="87">
        <v>3.1564397891027926E-2</v>
      </c>
      <c r="J57" s="87">
        <v>4.8063346890063648E-2</v>
      </c>
      <c r="K57" s="87">
        <v>6.0920907012443133E-2</v>
      </c>
      <c r="L57" s="87">
        <v>7.500585959472604E-2</v>
      </c>
      <c r="M57" s="87">
        <v>5.9757145308001573E-2</v>
      </c>
      <c r="N57" s="87">
        <v>6.9648709582160725E-2</v>
      </c>
    </row>
    <row r="58" spans="1:14" x14ac:dyDescent="0.4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</row>
    <row r="59" spans="1:14" x14ac:dyDescent="0.4">
      <c r="A59" s="90" t="s">
        <v>13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</row>
    <row r="60" spans="1:14" x14ac:dyDescent="0.4">
      <c r="A60" s="79" t="s">
        <v>0</v>
      </c>
      <c r="B60" s="80">
        <v>19929.927</v>
      </c>
      <c r="C60" s="80">
        <v>37959.613000000005</v>
      </c>
      <c r="D60" s="80">
        <v>68728.550999999992</v>
      </c>
      <c r="E60" s="80">
        <v>60733.955999999998</v>
      </c>
      <c r="F60" s="80">
        <v>68052</v>
      </c>
      <c r="G60" s="80">
        <v>73529</v>
      </c>
      <c r="H60" s="80">
        <v>82457</v>
      </c>
      <c r="I60" s="80">
        <v>75139.625</v>
      </c>
      <c r="J60" s="80">
        <v>69925.471000000005</v>
      </c>
      <c r="K60" s="80">
        <v>66679.053</v>
      </c>
      <c r="L60" s="80">
        <v>45072.784999999996</v>
      </c>
      <c r="M60" s="80">
        <v>37246.092999999993</v>
      </c>
      <c r="N60" s="80">
        <v>37718.294999999998</v>
      </c>
    </row>
    <row r="61" spans="1:14" x14ac:dyDescent="0.4">
      <c r="A61" s="52" t="s">
        <v>1</v>
      </c>
      <c r="B61" s="37">
        <v>5846.1299999999992</v>
      </c>
      <c r="C61" s="37">
        <v>19863.662</v>
      </c>
      <c r="D61" s="37">
        <v>33997.487000000001</v>
      </c>
      <c r="E61" s="37">
        <v>28122.485000000001</v>
      </c>
      <c r="F61" s="37">
        <v>36123</v>
      </c>
      <c r="G61" s="37">
        <v>35142</v>
      </c>
      <c r="H61" s="37">
        <v>46313</v>
      </c>
      <c r="I61" s="37">
        <v>37406.969999999994</v>
      </c>
      <c r="J61" s="37">
        <v>33051.679000000004</v>
      </c>
      <c r="K61" s="37">
        <v>33457.688000000002</v>
      </c>
      <c r="L61" s="37">
        <v>14630.843409000001</v>
      </c>
      <c r="M61" s="37">
        <v>8642.8040000000001</v>
      </c>
      <c r="N61" s="37">
        <v>7031.737000000001</v>
      </c>
    </row>
    <row r="62" spans="1:14" x14ac:dyDescent="0.4">
      <c r="A62" s="52" t="s">
        <v>2</v>
      </c>
      <c r="B62" s="37">
        <v>13904.811</v>
      </c>
      <c r="C62" s="37">
        <v>17801.611999999997</v>
      </c>
      <c r="D62" s="37">
        <v>34401.021999999997</v>
      </c>
      <c r="E62" s="37">
        <v>32341.760999999999</v>
      </c>
      <c r="F62" s="37">
        <v>31693</v>
      </c>
      <c r="G62" s="37">
        <v>38388</v>
      </c>
      <c r="H62" s="37">
        <v>36145</v>
      </c>
      <c r="I62" s="37">
        <v>37732.654999999999</v>
      </c>
      <c r="J62" s="37">
        <v>36873.792000000001</v>
      </c>
      <c r="K62" s="37">
        <v>33221.364999999998</v>
      </c>
      <c r="L62" s="37">
        <v>22972.072411000001</v>
      </c>
      <c r="M62" s="37">
        <v>20111.862000000001</v>
      </c>
      <c r="N62" s="37">
        <v>20655.777000000002</v>
      </c>
    </row>
    <row r="63" spans="1:14" x14ac:dyDescent="0.4">
      <c r="A63" s="52" t="s">
        <v>3</v>
      </c>
      <c r="B63" s="37">
        <v>178.98599999999999</v>
      </c>
      <c r="C63" s="37">
        <v>294.339</v>
      </c>
      <c r="D63" s="37">
        <v>330.04199999999997</v>
      </c>
      <c r="E63" s="37">
        <v>271.71000000000004</v>
      </c>
      <c r="F63" s="37">
        <v>237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7469.8701540000002</v>
      </c>
      <c r="M63" s="37">
        <v>8491.4269999999997</v>
      </c>
      <c r="N63" s="37">
        <v>10030.781000000001</v>
      </c>
    </row>
    <row r="64" spans="1:14" x14ac:dyDescent="0.4">
      <c r="A64" s="81" t="s">
        <v>74</v>
      </c>
      <c r="B64" s="37">
        <v>-15612.864</v>
      </c>
      <c r="C64" s="37">
        <v>-29525.538000000004</v>
      </c>
      <c r="D64" s="37">
        <v>-54899</v>
      </c>
      <c r="E64" s="37">
        <v>-46741.607000000004</v>
      </c>
      <c r="F64" s="37">
        <v>-52579</v>
      </c>
      <c r="G64" s="37">
        <v>-54932</v>
      </c>
      <c r="H64" s="37">
        <v>-63378</v>
      </c>
      <c r="I64" s="37">
        <v>-57396.034</v>
      </c>
      <c r="J64" s="37">
        <v>-56664.222999999998</v>
      </c>
      <c r="K64" s="37">
        <v>-56429.022999999994</v>
      </c>
      <c r="L64" s="37">
        <v>-40506.492999999995</v>
      </c>
      <c r="M64" s="37">
        <v>-31460.706000000002</v>
      </c>
      <c r="N64" s="37">
        <v>-31763.373</v>
      </c>
    </row>
    <row r="65" spans="1:14" x14ac:dyDescent="0.4">
      <c r="A65" s="82" t="s">
        <v>161</v>
      </c>
      <c r="B65" s="83">
        <v>4317.0629999999992</v>
      </c>
      <c r="C65" s="83">
        <v>8434.0750000000044</v>
      </c>
      <c r="D65" s="83">
        <v>13829.550999999992</v>
      </c>
      <c r="E65" s="83">
        <v>13994.349</v>
      </c>
      <c r="F65" s="83">
        <v>15471</v>
      </c>
      <c r="G65" s="83">
        <v>18595</v>
      </c>
      <c r="H65" s="83">
        <v>19079</v>
      </c>
      <c r="I65" s="83">
        <v>17743.591</v>
      </c>
      <c r="J65" s="83">
        <v>13261.247999999998</v>
      </c>
      <c r="K65" s="83">
        <v>10250.030000000001</v>
      </c>
      <c r="L65" s="83">
        <v>4566.2920000000004</v>
      </c>
      <c r="M65" s="83">
        <v>5785.3869999999988</v>
      </c>
      <c r="N65" s="83">
        <v>5954.9220000000023</v>
      </c>
    </row>
    <row r="66" spans="1:14" x14ac:dyDescent="0.4">
      <c r="A66" s="81" t="s">
        <v>76</v>
      </c>
      <c r="B66" s="37">
        <v>-2151.0819999999999</v>
      </c>
      <c r="C66" s="37">
        <v>-4103.7700000000004</v>
      </c>
      <c r="D66" s="37">
        <v>-6825.991</v>
      </c>
      <c r="E66" s="37">
        <v>-6350.0320000000002</v>
      </c>
      <c r="F66" s="37">
        <v>-6479</v>
      </c>
      <c r="G66" s="37">
        <v>-6197</v>
      </c>
      <c r="H66" s="37">
        <v>-6884</v>
      </c>
      <c r="I66" s="37">
        <v>-6737.9179999999997</v>
      </c>
      <c r="J66" s="37">
        <v>-6710.7169999999996</v>
      </c>
      <c r="K66" s="37">
        <v>-6171.5819999999994</v>
      </c>
      <c r="L66" s="37">
        <v>-4530.5550000000003</v>
      </c>
      <c r="M66" s="37">
        <v>-5697.5929999999998</v>
      </c>
      <c r="N66" s="37">
        <v>-5396.2369999999992</v>
      </c>
    </row>
    <row r="67" spans="1:14" x14ac:dyDescent="0.4">
      <c r="A67" s="82" t="s">
        <v>7</v>
      </c>
      <c r="B67" s="83">
        <v>2165.9810000000002</v>
      </c>
      <c r="C67" s="83">
        <v>4330.3050000000039</v>
      </c>
      <c r="D67" s="83">
        <v>7003.5599999999922</v>
      </c>
      <c r="E67" s="83">
        <v>7644.317</v>
      </c>
      <c r="F67" s="83">
        <v>8992</v>
      </c>
      <c r="G67" s="83">
        <v>12399</v>
      </c>
      <c r="H67" s="83">
        <v>12195</v>
      </c>
      <c r="I67" s="83">
        <v>11005.672999999999</v>
      </c>
      <c r="J67" s="83">
        <v>6550.5310000000009</v>
      </c>
      <c r="K67" s="83">
        <v>4078.4479999999999</v>
      </c>
      <c r="L67" s="83">
        <v>35.737000000000307</v>
      </c>
      <c r="M67" s="83">
        <v>87.79399999999805</v>
      </c>
      <c r="N67" s="83">
        <v>558.68500000000222</v>
      </c>
    </row>
    <row r="68" spans="1:14" x14ac:dyDescent="0.4">
      <c r="A68" s="84" t="s">
        <v>8</v>
      </c>
      <c r="B68" s="85">
        <v>2431.9170000000004</v>
      </c>
      <c r="C68" s="85">
        <v>4903.9740000000038</v>
      </c>
      <c r="D68" s="85">
        <v>8666.4979999999923</v>
      </c>
      <c r="E68" s="85">
        <v>9577.7070000000003</v>
      </c>
      <c r="F68" s="85">
        <v>10883</v>
      </c>
      <c r="G68" s="85">
        <v>14000</v>
      </c>
      <c r="H68" s="85">
        <v>13971</v>
      </c>
      <c r="I68" s="85">
        <v>12786.271000000001</v>
      </c>
      <c r="J68" s="85">
        <v>8153.1329999999998</v>
      </c>
      <c r="K68" s="85">
        <v>5456.7579999999998</v>
      </c>
      <c r="L68" s="85">
        <v>2598.5300000000007</v>
      </c>
      <c r="M68" s="85">
        <v>2600.9289999999983</v>
      </c>
      <c r="N68" s="85">
        <v>2912.289000000002</v>
      </c>
    </row>
    <row r="69" spans="1:14" x14ac:dyDescent="0.4">
      <c r="A69" s="86" t="s">
        <v>9</v>
      </c>
      <c r="B69" s="87">
        <v>0.10867982607261935</v>
      </c>
      <c r="C69" s="87">
        <v>0.11407663718805572</v>
      </c>
      <c r="D69" s="87">
        <v>0.10190175550187276</v>
      </c>
      <c r="E69" s="87">
        <v>0.12586561955555803</v>
      </c>
      <c r="F69" s="87">
        <v>0.13213425027919826</v>
      </c>
      <c r="G69" s="87">
        <v>0.16862734431312815</v>
      </c>
      <c r="H69" s="87">
        <v>0.14789526662381605</v>
      </c>
      <c r="I69" s="87">
        <v>0.14646962904060273</v>
      </c>
      <c r="J69" s="87">
        <v>9.3678754055156813E-2</v>
      </c>
      <c r="K69" s="87">
        <v>6.116535578272235E-2</v>
      </c>
      <c r="L69" s="87">
        <v>7.9287312732062836E-4</v>
      </c>
      <c r="M69" s="87">
        <v>2.3571331360848521E-3</v>
      </c>
      <c r="N69" s="87">
        <v>1.4812042803101314E-2</v>
      </c>
    </row>
    <row r="70" spans="1:14" x14ac:dyDescent="0.4">
      <c r="A70" s="86" t="s">
        <v>10</v>
      </c>
      <c r="B70" s="87">
        <v>0.12202337720554624</v>
      </c>
      <c r="C70" s="87">
        <v>0.12918925174500601</v>
      </c>
      <c r="D70" s="87">
        <v>0.12609749331104031</v>
      </c>
      <c r="E70" s="87">
        <v>0.15769937660573272</v>
      </c>
      <c r="F70" s="87">
        <v>0.15992182448715689</v>
      </c>
      <c r="G70" s="87">
        <v>0.19040106624597097</v>
      </c>
      <c r="H70" s="87">
        <v>0.16943376547776418</v>
      </c>
      <c r="I70" s="87">
        <v>0.17016681943781328</v>
      </c>
      <c r="J70" s="87">
        <v>0.11659746989762856</v>
      </c>
      <c r="K70" s="87">
        <v>8.1836165249677434E-2</v>
      </c>
      <c r="L70" s="87">
        <v>5.7651862426517486E-2</v>
      </c>
      <c r="M70" s="87">
        <v>6.9830921594917314E-2</v>
      </c>
      <c r="N70" s="87">
        <v>7.7211575973940558E-2</v>
      </c>
    </row>
    <row r="71" spans="1:14" x14ac:dyDescent="0.4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</row>
    <row r="72" spans="1:14" x14ac:dyDescent="0.4">
      <c r="A72" s="90" t="s">
        <v>20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</row>
    <row r="73" spans="1:14" x14ac:dyDescent="0.4">
      <c r="A73" s="79" t="s">
        <v>0</v>
      </c>
      <c r="B73" s="80">
        <v>40509.311000000002</v>
      </c>
      <c r="C73" s="80">
        <v>43890.527999999998</v>
      </c>
      <c r="D73" s="80">
        <v>62727.924999999996</v>
      </c>
      <c r="E73" s="80">
        <v>84552.607000000004</v>
      </c>
      <c r="F73" s="80">
        <v>90134</v>
      </c>
      <c r="G73" s="80">
        <v>111677</v>
      </c>
      <c r="H73" s="80">
        <v>111643</v>
      </c>
      <c r="I73" s="80">
        <v>101091.57</v>
      </c>
      <c r="J73" s="80">
        <v>132953.67499999999</v>
      </c>
      <c r="K73" s="80">
        <v>136419.61800000002</v>
      </c>
      <c r="L73" s="80">
        <v>155550.60700000002</v>
      </c>
      <c r="M73" s="80">
        <v>150236.21900000001</v>
      </c>
      <c r="N73" s="80">
        <v>150230.59299999999</v>
      </c>
    </row>
    <row r="74" spans="1:14" x14ac:dyDescent="0.4">
      <c r="A74" s="52" t="s">
        <v>1</v>
      </c>
      <c r="B74" s="37">
        <v>18996.824000000001</v>
      </c>
      <c r="C74" s="37">
        <v>18117.628000000001</v>
      </c>
      <c r="D74" s="37">
        <v>26635.407999999999</v>
      </c>
      <c r="E74" s="37">
        <v>34842.692999999999</v>
      </c>
      <c r="F74" s="37">
        <v>23918</v>
      </c>
      <c r="G74" s="37">
        <v>35088</v>
      </c>
      <c r="H74" s="37">
        <v>37745</v>
      </c>
      <c r="I74" s="37">
        <v>34605.885000000002</v>
      </c>
      <c r="J74" s="37">
        <v>54341.813999999998</v>
      </c>
      <c r="K74" s="37">
        <v>48598.002000000008</v>
      </c>
      <c r="L74" s="37">
        <v>50612.252244999996</v>
      </c>
      <c r="M74" s="37">
        <v>43740.557000000001</v>
      </c>
      <c r="N74" s="37">
        <v>47119.562999999995</v>
      </c>
    </row>
    <row r="75" spans="1:14" x14ac:dyDescent="0.4">
      <c r="A75" s="52" t="s">
        <v>2</v>
      </c>
      <c r="B75" s="37">
        <v>15516.574000000001</v>
      </c>
      <c r="C75" s="37">
        <v>19042.494999999999</v>
      </c>
      <c r="D75" s="37">
        <v>30128.36</v>
      </c>
      <c r="E75" s="37">
        <v>43171.607000000004</v>
      </c>
      <c r="F75" s="37">
        <v>60243</v>
      </c>
      <c r="G75" s="37">
        <v>71722</v>
      </c>
      <c r="H75" s="37">
        <v>68219</v>
      </c>
      <c r="I75" s="37">
        <v>61770.784</v>
      </c>
      <c r="J75" s="37">
        <v>74355.152999999991</v>
      </c>
      <c r="K75" s="37">
        <v>84055.361000000004</v>
      </c>
      <c r="L75" s="37">
        <v>96180.419144999963</v>
      </c>
      <c r="M75" s="37">
        <v>97668.377999999997</v>
      </c>
      <c r="N75" s="37">
        <v>95745.664000000004</v>
      </c>
    </row>
    <row r="76" spans="1:14" x14ac:dyDescent="0.4">
      <c r="A76" s="52" t="s">
        <v>3</v>
      </c>
      <c r="B76" s="37">
        <v>5995.9129999999996</v>
      </c>
      <c r="C76" s="37">
        <v>6730.4050000000007</v>
      </c>
      <c r="D76" s="37">
        <v>5964.1570000000002</v>
      </c>
      <c r="E76" s="37">
        <v>6537.3069999999998</v>
      </c>
      <c r="F76" s="37">
        <v>5971</v>
      </c>
      <c r="G76" s="37">
        <v>4868</v>
      </c>
      <c r="H76" s="37">
        <v>5681</v>
      </c>
      <c r="I76" s="37">
        <v>4714.9009999999998</v>
      </c>
      <c r="J76" s="37">
        <v>4256.7079999999996</v>
      </c>
      <c r="K76" s="37">
        <v>3766.2549999999997</v>
      </c>
      <c r="L76" s="37">
        <v>8757.9374790000002</v>
      </c>
      <c r="M76" s="37">
        <v>8827.2839999999997</v>
      </c>
      <c r="N76" s="37">
        <v>7365.366</v>
      </c>
    </row>
    <row r="77" spans="1:14" x14ac:dyDescent="0.4">
      <c r="A77" s="81" t="s">
        <v>74</v>
      </c>
      <c r="B77" s="37">
        <v>-33997.995999999992</v>
      </c>
      <c r="C77" s="37">
        <v>-36972.099000000002</v>
      </c>
      <c r="D77" s="37">
        <v>-53128.652000000002</v>
      </c>
      <c r="E77" s="37">
        <v>-71796.239000000001</v>
      </c>
      <c r="F77" s="37">
        <v>-73317</v>
      </c>
      <c r="G77" s="37">
        <v>-90156</v>
      </c>
      <c r="H77" s="37">
        <v>-87841</v>
      </c>
      <c r="I77" s="37">
        <v>-80492.956999999995</v>
      </c>
      <c r="J77" s="37">
        <v>-109763.003</v>
      </c>
      <c r="K77" s="37">
        <v>-112149.507</v>
      </c>
      <c r="L77" s="37">
        <v>-129021.648</v>
      </c>
      <c r="M77" s="37">
        <v>-118293.77200000001</v>
      </c>
      <c r="N77" s="37">
        <v>-115546.554</v>
      </c>
    </row>
    <row r="78" spans="1:14" x14ac:dyDescent="0.4">
      <c r="A78" s="82" t="s">
        <v>161</v>
      </c>
      <c r="B78" s="83">
        <v>6511.3150000000023</v>
      </c>
      <c r="C78" s="83">
        <v>6918.4289999999964</v>
      </c>
      <c r="D78" s="83">
        <v>9599.2729999999938</v>
      </c>
      <c r="E78" s="83">
        <v>12756.368</v>
      </c>
      <c r="F78" s="83">
        <v>16817</v>
      </c>
      <c r="G78" s="83">
        <v>21521</v>
      </c>
      <c r="H78" s="83">
        <v>23802</v>
      </c>
      <c r="I78" s="83">
        <v>20598.612999999998</v>
      </c>
      <c r="J78" s="83">
        <v>23190.671999999999</v>
      </c>
      <c r="K78" s="83">
        <v>24270.111000000001</v>
      </c>
      <c r="L78" s="83">
        <v>26528.959000000003</v>
      </c>
      <c r="M78" s="83">
        <v>31942.447000000004</v>
      </c>
      <c r="N78" s="83">
        <v>34684.03899999999</v>
      </c>
    </row>
    <row r="79" spans="1:14" x14ac:dyDescent="0.4">
      <c r="A79" s="81" t="s">
        <v>76</v>
      </c>
      <c r="B79" s="37">
        <v>-4222.143</v>
      </c>
      <c r="C79" s="37">
        <v>-4654.7650000000003</v>
      </c>
      <c r="D79" s="37">
        <v>-6166.7709999999997</v>
      </c>
      <c r="E79" s="37">
        <v>-9254.9079999999994</v>
      </c>
      <c r="F79" s="37">
        <v>-8132</v>
      </c>
      <c r="G79" s="37">
        <v>-9628</v>
      </c>
      <c r="H79" s="37">
        <v>-9768</v>
      </c>
      <c r="I79" s="37">
        <v>-9567.7569999999996</v>
      </c>
      <c r="J79" s="37">
        <v>-12546.277999999998</v>
      </c>
      <c r="K79" s="37">
        <v>-13479.628000000001</v>
      </c>
      <c r="L79" s="37">
        <v>-13737.329999999998</v>
      </c>
      <c r="M79" s="37">
        <v>-15081.694999999998</v>
      </c>
      <c r="N79" s="37">
        <v>-15974.348</v>
      </c>
    </row>
    <row r="80" spans="1:14" x14ac:dyDescent="0.4">
      <c r="A80" s="82" t="s">
        <v>7</v>
      </c>
      <c r="B80" s="83">
        <v>2289.1720000000023</v>
      </c>
      <c r="C80" s="83">
        <v>2263.6639999999961</v>
      </c>
      <c r="D80" s="83">
        <v>3432.501999999994</v>
      </c>
      <c r="E80" s="83">
        <v>3501.46</v>
      </c>
      <c r="F80" s="83">
        <v>8685</v>
      </c>
      <c r="G80" s="83">
        <v>11894</v>
      </c>
      <c r="H80" s="83">
        <v>14036</v>
      </c>
      <c r="I80" s="83">
        <v>11030.855999999998</v>
      </c>
      <c r="J80" s="83">
        <v>10644.394</v>
      </c>
      <c r="K80" s="83">
        <v>10790.483</v>
      </c>
      <c r="L80" s="83">
        <v>12791.628999999997</v>
      </c>
      <c r="M80" s="83">
        <v>16860.752</v>
      </c>
      <c r="N80" s="83">
        <v>18709.690999999992</v>
      </c>
    </row>
    <row r="81" spans="1:14" x14ac:dyDescent="0.4">
      <c r="A81" s="84" t="s">
        <v>8</v>
      </c>
      <c r="B81" s="85">
        <v>4250.1430000000018</v>
      </c>
      <c r="C81" s="85">
        <v>3990.7939999999981</v>
      </c>
      <c r="D81" s="85">
        <v>5763.9209999999939</v>
      </c>
      <c r="E81" s="85">
        <v>10354.255000000001</v>
      </c>
      <c r="F81" s="85">
        <v>17278</v>
      </c>
      <c r="G81" s="85">
        <v>22351</v>
      </c>
      <c r="H81" s="85">
        <v>17927</v>
      </c>
      <c r="I81" s="85">
        <v>14934.220999999998</v>
      </c>
      <c r="J81" s="85">
        <v>16976.984</v>
      </c>
      <c r="K81" s="85">
        <v>17318.609</v>
      </c>
      <c r="L81" s="85">
        <v>18678.899999999998</v>
      </c>
      <c r="M81" s="85">
        <v>22972.463000000011</v>
      </c>
      <c r="N81" s="85">
        <v>23729.956999999988</v>
      </c>
    </row>
    <row r="82" spans="1:14" x14ac:dyDescent="0.4">
      <c r="A82" s="86" t="s">
        <v>9</v>
      </c>
      <c r="B82" s="87">
        <v>5.6509773765345016E-2</v>
      </c>
      <c r="C82" s="87">
        <v>5.1575228258816941E-2</v>
      </c>
      <c r="D82" s="87">
        <v>5.4720477363151963E-2</v>
      </c>
      <c r="E82" s="87">
        <v>4.1411614901477843E-2</v>
      </c>
      <c r="F82" s="87">
        <v>9.6356535824439163E-2</v>
      </c>
      <c r="G82" s="87">
        <v>0.10650357728090834</v>
      </c>
      <c r="H82" s="87">
        <v>0.12572216798187077</v>
      </c>
      <c r="I82" s="87">
        <v>0.10911746647123986</v>
      </c>
      <c r="J82" s="87">
        <v>8.0060923475789608E-2</v>
      </c>
      <c r="K82" s="87">
        <v>7.9097736514699812E-2</v>
      </c>
      <c r="L82" s="87">
        <v>8.2234516770480978E-2</v>
      </c>
      <c r="M82" s="87">
        <v>0.11222827699091655</v>
      </c>
      <c r="N82" s="87">
        <v>0.12453981992868784</v>
      </c>
    </row>
    <row r="83" spans="1:14" x14ac:dyDescent="0.4">
      <c r="A83" s="86" t="s">
        <v>10</v>
      </c>
      <c r="B83" s="87">
        <v>0.10491768176457017</v>
      </c>
      <c r="C83" s="87">
        <v>9.0926087742667347E-2</v>
      </c>
      <c r="D83" s="87">
        <v>9.1887640153886715E-2</v>
      </c>
      <c r="E83" s="87">
        <v>0.12245932286866093</v>
      </c>
      <c r="F83" s="87">
        <v>0.1916923691392815</v>
      </c>
      <c r="G83" s="87">
        <v>0.20013968856613268</v>
      </c>
      <c r="H83" s="87">
        <v>0.16057433067903945</v>
      </c>
      <c r="I83" s="87">
        <v>0.14772963759490526</v>
      </c>
      <c r="J83" s="87">
        <v>0.12769097206226154</v>
      </c>
      <c r="K83" s="87">
        <v>0.12695101521248944</v>
      </c>
      <c r="L83" s="87">
        <v>0.12008246293760844</v>
      </c>
      <c r="M83" s="87">
        <v>0.15290895333301757</v>
      </c>
      <c r="N83" s="87">
        <v>0.15795688831501842</v>
      </c>
    </row>
    <row r="84" spans="1:14" x14ac:dyDescent="0.4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</row>
    <row r="85" spans="1:14" x14ac:dyDescent="0.4"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</row>
    <row r="86" spans="1:14" x14ac:dyDescent="0.4">
      <c r="A86" s="89" t="s">
        <v>14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</row>
    <row r="87" spans="1:14" x14ac:dyDescent="0.4">
      <c r="A87" s="79" t="s">
        <v>0</v>
      </c>
      <c r="B87" s="80">
        <v>374135.14400000003</v>
      </c>
      <c r="C87" s="80">
        <v>445480.652</v>
      </c>
      <c r="D87" s="80">
        <v>592818.85</v>
      </c>
      <c r="E87" s="80">
        <v>681191.0689999999</v>
      </c>
      <c r="F87" s="80">
        <v>672288</v>
      </c>
      <c r="G87" s="80">
        <v>878455</v>
      </c>
      <c r="H87" s="80">
        <v>891123</v>
      </c>
      <c r="I87" s="80">
        <v>816158.85</v>
      </c>
      <c r="J87" s="80">
        <v>841541.28099999996</v>
      </c>
      <c r="K87" s="80">
        <v>800141.89600000007</v>
      </c>
      <c r="L87" s="80">
        <v>846550.48600000003</v>
      </c>
      <c r="M87" s="80">
        <v>780455.80300000007</v>
      </c>
      <c r="N87" s="80">
        <v>897198.42500000005</v>
      </c>
    </row>
    <row r="88" spans="1:14" x14ac:dyDescent="0.4">
      <c r="A88" s="52" t="s">
        <v>1</v>
      </c>
      <c r="B88" s="37">
        <v>98820.637000000017</v>
      </c>
      <c r="C88" s="37">
        <v>146377.71799999999</v>
      </c>
      <c r="D88" s="37">
        <v>204863.37700000001</v>
      </c>
      <c r="E88" s="37">
        <v>265895.18481200002</v>
      </c>
      <c r="F88" s="37">
        <v>264686</v>
      </c>
      <c r="G88" s="37">
        <v>320983</v>
      </c>
      <c r="H88" s="37">
        <v>353610</v>
      </c>
      <c r="I88" s="37">
        <v>318510.50599999999</v>
      </c>
      <c r="J88" s="37">
        <v>334276.70999999996</v>
      </c>
      <c r="K88" s="37">
        <v>345909.85700000002</v>
      </c>
      <c r="L88" s="37">
        <v>342553.39459599997</v>
      </c>
      <c r="M88" s="37">
        <v>356449.08600000001</v>
      </c>
      <c r="N88" s="37">
        <v>461028.76500000001</v>
      </c>
    </row>
    <row r="89" spans="1:14" x14ac:dyDescent="0.4">
      <c r="A89" s="52" t="s">
        <v>2</v>
      </c>
      <c r="B89" s="37">
        <v>220982.27099999998</v>
      </c>
      <c r="C89" s="37">
        <v>244743.81499999997</v>
      </c>
      <c r="D89" s="37">
        <v>332586.67299999995</v>
      </c>
      <c r="E89" s="37">
        <v>359431.48618800001</v>
      </c>
      <c r="F89" s="37">
        <v>355204</v>
      </c>
      <c r="G89" s="37">
        <v>489868</v>
      </c>
      <c r="H89" s="37">
        <v>481911</v>
      </c>
      <c r="I89" s="37">
        <v>446779.13</v>
      </c>
      <c r="J89" s="37">
        <v>464951.35499999998</v>
      </c>
      <c r="K89" s="37">
        <v>405004.37099999998</v>
      </c>
      <c r="L89" s="37">
        <v>407433.85854099999</v>
      </c>
      <c r="M89" s="37">
        <v>353334.57699999999</v>
      </c>
      <c r="N89" s="37">
        <v>363422.04800000001</v>
      </c>
    </row>
    <row r="90" spans="1:14" x14ac:dyDescent="0.4">
      <c r="A90" s="52" t="s">
        <v>3</v>
      </c>
      <c r="B90" s="37">
        <v>54332.235999999997</v>
      </c>
      <c r="C90" s="37">
        <v>54359.118999999999</v>
      </c>
      <c r="D90" s="37">
        <v>55368.800000000003</v>
      </c>
      <c r="E90" s="37">
        <v>55863.397999999994</v>
      </c>
      <c r="F90" s="37">
        <v>52397</v>
      </c>
      <c r="G90" s="37">
        <v>67605</v>
      </c>
      <c r="H90" s="37">
        <v>55601</v>
      </c>
      <c r="I90" s="37">
        <v>50869.214</v>
      </c>
      <c r="J90" s="37">
        <v>42313.216</v>
      </c>
      <c r="K90" s="37">
        <v>49227.667999999991</v>
      </c>
      <c r="L90" s="37">
        <v>96563.234420999986</v>
      </c>
      <c r="M90" s="37">
        <v>70672.14</v>
      </c>
      <c r="N90" s="37">
        <v>72747.612000000008</v>
      </c>
    </row>
    <row r="91" spans="1:14" x14ac:dyDescent="0.4">
      <c r="A91" s="81" t="s">
        <v>74</v>
      </c>
      <c r="B91" s="37">
        <v>-291772.90299999999</v>
      </c>
      <c r="C91" s="37">
        <v>-341646.21399999998</v>
      </c>
      <c r="D91" s="37">
        <v>-468687.72600000002</v>
      </c>
      <c r="E91" s="37">
        <v>-534629.924</v>
      </c>
      <c r="F91" s="37">
        <v>-530195</v>
      </c>
      <c r="G91" s="37">
        <v>-720759</v>
      </c>
      <c r="H91" s="37">
        <v>-728349.94202063489</v>
      </c>
      <c r="I91" s="37">
        <v>-671565.21900000004</v>
      </c>
      <c r="J91" s="37">
        <v>-696329.44699999993</v>
      </c>
      <c r="K91" s="37">
        <v>-659448.87</v>
      </c>
      <c r="L91" s="37">
        <v>-703612.66100000008</v>
      </c>
      <c r="M91" s="37">
        <v>-652253.28599999996</v>
      </c>
      <c r="N91" s="37">
        <v>-739951.02899999998</v>
      </c>
    </row>
    <row r="92" spans="1:14" x14ac:dyDescent="0.4">
      <c r="A92" s="82" t="s">
        <v>161</v>
      </c>
      <c r="B92" s="83">
        <v>82362.240999999995</v>
      </c>
      <c r="C92" s="83">
        <v>103834.43799999999</v>
      </c>
      <c r="D92" s="83">
        <v>124131.12399999998</v>
      </c>
      <c r="E92" s="83">
        <v>146563.14499999996</v>
      </c>
      <c r="F92" s="83">
        <v>142091</v>
      </c>
      <c r="G92" s="83">
        <v>157696</v>
      </c>
      <c r="H92" s="83">
        <v>162773.05797936523</v>
      </c>
      <c r="I92" s="83">
        <v>144593.63099999999</v>
      </c>
      <c r="J92" s="83">
        <v>145211.834</v>
      </c>
      <c r="K92" s="83">
        <v>140693.02600000001</v>
      </c>
      <c r="L92" s="83">
        <v>142937.82500000001</v>
      </c>
      <c r="M92" s="83">
        <v>128202.51699999999</v>
      </c>
      <c r="N92" s="83">
        <v>157247.39599999995</v>
      </c>
    </row>
    <row r="93" spans="1:14" x14ac:dyDescent="0.4">
      <c r="A93" s="81" t="s">
        <v>76</v>
      </c>
      <c r="B93" s="37">
        <v>-34450.362000000001</v>
      </c>
      <c r="C93" s="37">
        <v>-45716.838000000003</v>
      </c>
      <c r="D93" s="37">
        <v>-55163.054000000004</v>
      </c>
      <c r="E93" s="37">
        <v>-61008.054999999993</v>
      </c>
      <c r="F93" s="37">
        <v>-58259</v>
      </c>
      <c r="G93" s="37">
        <v>-69629</v>
      </c>
      <c r="H93" s="37">
        <v>-69626.057979365258</v>
      </c>
      <c r="I93" s="37">
        <v>-81292.581000000006</v>
      </c>
      <c r="J93" s="37">
        <v>-85702.877000000008</v>
      </c>
      <c r="K93" s="37">
        <v>-84941.073999999993</v>
      </c>
      <c r="L93" s="37">
        <v>-89468.440999999992</v>
      </c>
      <c r="M93" s="37">
        <v>-80038.55</v>
      </c>
      <c r="N93" s="37">
        <v>-84785.203000000009</v>
      </c>
    </row>
    <row r="94" spans="1:14" x14ac:dyDescent="0.4">
      <c r="A94" s="82" t="s">
        <v>7</v>
      </c>
      <c r="B94" s="83">
        <v>47911.878999999986</v>
      </c>
      <c r="C94" s="83">
        <v>58117.599999999999</v>
      </c>
      <c r="D94" s="83">
        <v>68968.069999999978</v>
      </c>
      <c r="E94" s="83">
        <v>85556.09</v>
      </c>
      <c r="F94" s="83">
        <v>83834</v>
      </c>
      <c r="G94" s="83">
        <v>88066</v>
      </c>
      <c r="H94" s="83">
        <v>93145.999999999971</v>
      </c>
      <c r="I94" s="83">
        <v>63301.050000000017</v>
      </c>
      <c r="J94" s="83">
        <v>59508.957000000002</v>
      </c>
      <c r="K94" s="83">
        <v>55751.952000000005</v>
      </c>
      <c r="L94" s="83">
        <v>53469.384000000005</v>
      </c>
      <c r="M94" s="83">
        <v>48163.96699999999</v>
      </c>
      <c r="N94" s="83">
        <v>72462.192999999941</v>
      </c>
    </row>
    <row r="95" spans="1:14" x14ac:dyDescent="0.4">
      <c r="A95" s="84" t="s">
        <v>8</v>
      </c>
      <c r="B95" s="85">
        <v>68477.722000000009</v>
      </c>
      <c r="C95" s="85">
        <v>76976.226999999999</v>
      </c>
      <c r="D95" s="85">
        <v>91662.557999999975</v>
      </c>
      <c r="E95" s="85">
        <v>117349.033</v>
      </c>
      <c r="F95" s="85">
        <v>114047</v>
      </c>
      <c r="G95" s="85">
        <v>129762</v>
      </c>
      <c r="H95" s="85">
        <v>126765</v>
      </c>
      <c r="I95" s="85">
        <v>97101.079000000012</v>
      </c>
      <c r="J95" s="85">
        <v>101908.614</v>
      </c>
      <c r="K95" s="85">
        <v>91290.225999999995</v>
      </c>
      <c r="L95" s="85">
        <v>93197.061000000002</v>
      </c>
      <c r="M95" s="85">
        <v>86939.137999999977</v>
      </c>
      <c r="N95" s="85">
        <v>111450.55999999991</v>
      </c>
    </row>
    <row r="96" spans="1:14" x14ac:dyDescent="0.4">
      <c r="A96" s="86" t="s">
        <v>9</v>
      </c>
      <c r="B96" s="87">
        <v>0.12806035404147967</v>
      </c>
      <c r="C96" s="87">
        <v>0.13046043579912872</v>
      </c>
      <c r="D96" s="87">
        <v>0.11633919872824554</v>
      </c>
      <c r="E96" s="87">
        <v>0.12559778583943826</v>
      </c>
      <c r="F96" s="87">
        <v>0.12469953353324766</v>
      </c>
      <c r="G96" s="87">
        <v>0.10025100887353365</v>
      </c>
      <c r="H96" s="87">
        <v>0.10452653561853972</v>
      </c>
      <c r="I96" s="87">
        <v>7.7559717694662036E-2</v>
      </c>
      <c r="J96" s="87">
        <v>7.0714245805370071E-2</v>
      </c>
      <c r="K96" s="87">
        <v>6.9677581287407059E-2</v>
      </c>
      <c r="L96" s="87">
        <v>6.3161482846281189E-2</v>
      </c>
      <c r="M96" s="87">
        <v>6.1712613084382417E-2</v>
      </c>
      <c r="N96" s="87">
        <v>8.0764957874285101E-2</v>
      </c>
    </row>
    <row r="97" spans="1:14" x14ac:dyDescent="0.4">
      <c r="A97" s="86" t="s">
        <v>10</v>
      </c>
      <c r="B97" s="87">
        <v>0.18302937614435921</v>
      </c>
      <c r="C97" s="87">
        <v>0.17279364806173445</v>
      </c>
      <c r="D97" s="87">
        <v>0.15462153067501139</v>
      </c>
      <c r="E97" s="87">
        <v>0.17227036339785015</v>
      </c>
      <c r="F97" s="87">
        <v>0.16964009472130992</v>
      </c>
      <c r="G97" s="87">
        <v>0.1477161607595153</v>
      </c>
      <c r="H97" s="87">
        <v>0.142253089640824</v>
      </c>
      <c r="I97" s="87">
        <v>0.11897325992360436</v>
      </c>
      <c r="J97" s="87">
        <v>0.12109758166456484</v>
      </c>
      <c r="K97" s="87">
        <v>0.11409254590513279</v>
      </c>
      <c r="L97" s="87">
        <v>0.11009037563767933</v>
      </c>
      <c r="M97" s="87">
        <v>0.11139533803940461</v>
      </c>
      <c r="N97" s="87">
        <v>0.12422063714612507</v>
      </c>
    </row>
    <row r="98" spans="1:14" x14ac:dyDescent="0.4">
      <c r="G98" s="71"/>
      <c r="H98" s="71"/>
      <c r="I98" s="71"/>
      <c r="J98" s="71"/>
      <c r="K98" s="71"/>
      <c r="L98" s="71"/>
      <c r="M98" s="71"/>
      <c r="N98" s="71"/>
    </row>
    <row r="99" spans="1:14" x14ac:dyDescent="0.4"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</row>
    <row r="100" spans="1:14" x14ac:dyDescent="0.4"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</row>
    <row r="101" spans="1:14" x14ac:dyDescent="0.4"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</row>
  </sheetData>
  <pageMargins left="0.39370078740157483" right="0.19685039370078741" top="0.59055118110236227" bottom="0.19685039370078741" header="0.19685039370078741" footer="0.19685039370078741"/>
  <pageSetup scale="44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"/>
  <sheetViews>
    <sheetView showGridLines="0" zoomScale="80" zoomScaleNormal="80" workbookViewId="0"/>
  </sheetViews>
  <sheetFormatPr baseColWidth="10" defaultColWidth="11" defaultRowHeight="16.8" x14ac:dyDescent="0.4"/>
  <cols>
    <col min="1" max="1" width="53.109375" style="36" customWidth="1"/>
    <col min="2" max="33" width="10.88671875" style="36" customWidth="1"/>
    <col min="34" max="16384" width="11" style="36"/>
  </cols>
  <sheetData>
    <row r="1" spans="1:37" ht="21.6" x14ac:dyDescent="0.4">
      <c r="A1" s="38" t="s">
        <v>21</v>
      </c>
    </row>
    <row r="2" spans="1:37" ht="21.6" x14ac:dyDescent="0.4">
      <c r="A2" s="67"/>
    </row>
    <row r="3" spans="1:37" ht="21.6" x14ac:dyDescent="0.4">
      <c r="A3" s="41" t="s">
        <v>133</v>
      </c>
    </row>
    <row r="4" spans="1:37" x14ac:dyDescent="0.4">
      <c r="A4" s="57" t="s">
        <v>87</v>
      </c>
    </row>
    <row r="5" spans="1:37" ht="18" x14ac:dyDescent="0.4">
      <c r="A5" s="56"/>
    </row>
    <row r="6" spans="1:37" x14ac:dyDescent="0.4">
      <c r="B6" s="44" t="s">
        <v>112</v>
      </c>
      <c r="C6" s="44" t="s">
        <v>113</v>
      </c>
      <c r="D6" s="44" t="s">
        <v>114</v>
      </c>
      <c r="E6" s="44" t="s">
        <v>115</v>
      </c>
      <c r="F6" s="44" t="s">
        <v>116</v>
      </c>
      <c r="G6" s="44" t="s">
        <v>117</v>
      </c>
      <c r="H6" s="44" t="s">
        <v>118</v>
      </c>
      <c r="I6" s="44" t="s">
        <v>119</v>
      </c>
      <c r="J6" s="44" t="s">
        <v>120</v>
      </c>
      <c r="K6" s="44" t="s">
        <v>121</v>
      </c>
      <c r="L6" s="44" t="s">
        <v>122</v>
      </c>
      <c r="M6" s="44" t="s">
        <v>123</v>
      </c>
      <c r="N6" s="44" t="s">
        <v>124</v>
      </c>
      <c r="O6" s="44" t="s">
        <v>125</v>
      </c>
      <c r="P6" s="44" t="s">
        <v>126</v>
      </c>
      <c r="Q6" s="44" t="s">
        <v>127</v>
      </c>
      <c r="R6" s="44" t="s">
        <v>128</v>
      </c>
      <c r="S6" s="44" t="s">
        <v>129</v>
      </c>
      <c r="T6" s="44" t="s">
        <v>130</v>
      </c>
      <c r="U6" s="44" t="s">
        <v>131</v>
      </c>
      <c r="V6" s="44" t="s">
        <v>149</v>
      </c>
      <c r="W6" s="44" t="s">
        <v>150</v>
      </c>
      <c r="X6" s="44" t="s">
        <v>151</v>
      </c>
      <c r="Y6" s="44" t="s">
        <v>152</v>
      </c>
      <c r="Z6" s="44" t="s">
        <v>153</v>
      </c>
      <c r="AA6" s="44" t="s">
        <v>154</v>
      </c>
      <c r="AB6" s="44" t="s">
        <v>155</v>
      </c>
      <c r="AC6" s="44" t="s">
        <v>156</v>
      </c>
      <c r="AD6" s="44" t="s">
        <v>157</v>
      </c>
      <c r="AE6" s="44" t="s">
        <v>158</v>
      </c>
      <c r="AF6" s="44" t="s">
        <v>159</v>
      </c>
      <c r="AG6" s="44" t="s">
        <v>160</v>
      </c>
      <c r="AH6" s="44" t="s">
        <v>174</v>
      </c>
      <c r="AI6" s="44" t="s">
        <v>175</v>
      </c>
      <c r="AJ6" s="44" t="s">
        <v>176</v>
      </c>
      <c r="AK6" s="44" t="s">
        <v>177</v>
      </c>
    </row>
    <row r="9" spans="1:37" x14ac:dyDescent="0.4">
      <c r="A9" s="57" t="s">
        <v>134</v>
      </c>
      <c r="B9" s="58">
        <v>183438.443</v>
      </c>
      <c r="C9" s="58">
        <v>183700.35699999999</v>
      </c>
      <c r="D9" s="58">
        <v>210273.13799999998</v>
      </c>
      <c r="E9" s="58">
        <v>211998.59700000007</v>
      </c>
      <c r="F9" s="58">
        <v>198136.712</v>
      </c>
      <c r="G9" s="58">
        <v>234410.571</v>
      </c>
      <c r="H9" s="58">
        <v>282071.83399999997</v>
      </c>
      <c r="I9" s="58">
        <v>275319.64500000002</v>
      </c>
      <c r="J9" s="58">
        <v>262538.69</v>
      </c>
      <c r="K9" s="58">
        <v>227764.04300000001</v>
      </c>
      <c r="L9" s="58">
        <v>256710.75300000003</v>
      </c>
      <c r="M9" s="58">
        <v>270862.64799999993</v>
      </c>
      <c r="N9" s="58">
        <v>283892.92700000003</v>
      </c>
      <c r="O9" s="58">
        <v>221375.28699999995</v>
      </c>
      <c r="P9" s="58">
        <v>237810.94</v>
      </c>
      <c r="Q9" s="58">
        <v>235925.42500000005</v>
      </c>
      <c r="R9" s="58">
        <v>228373.03899999999</v>
      </c>
      <c r="S9" s="58">
        <v>221456.33000000002</v>
      </c>
      <c r="T9" s="58">
        <v>226583.07899999997</v>
      </c>
      <c r="U9" s="58">
        <v>248745.62199999997</v>
      </c>
      <c r="V9" s="58">
        <v>227320.386</v>
      </c>
      <c r="W9" s="58">
        <v>225551.97100000002</v>
      </c>
      <c r="X9" s="58">
        <v>207512.55599999992</v>
      </c>
      <c r="Y9" s="58">
        <v>245802.27600000007</v>
      </c>
      <c r="Z9" s="58">
        <v>233218.2</v>
      </c>
      <c r="AA9" s="58">
        <v>222674.03100000002</v>
      </c>
      <c r="AB9" s="58">
        <v>222075.90399999998</v>
      </c>
      <c r="AC9" s="58">
        <v>260737.98100000003</v>
      </c>
      <c r="AD9" s="58">
        <v>269747.63699999999</v>
      </c>
      <c r="AE9" s="58">
        <v>209040.11100000003</v>
      </c>
      <c r="AF9" s="58">
        <v>231909.30099999998</v>
      </c>
      <c r="AG9" s="58">
        <v>246687.25800000003</v>
      </c>
      <c r="AH9" s="58">
        <v>234434.60699999999</v>
      </c>
      <c r="AI9" s="58">
        <v>234261.56299999999</v>
      </c>
      <c r="AJ9" s="58">
        <v>251455.72700000001</v>
      </c>
      <c r="AK9" s="58">
        <v>287258.22199999995</v>
      </c>
    </row>
    <row r="10" spans="1:37" x14ac:dyDescent="0.4">
      <c r="A10" s="57" t="s">
        <v>135</v>
      </c>
      <c r="B10" s="58">
        <v>-141649.701</v>
      </c>
      <c r="C10" s="58">
        <v>-145500.98700000002</v>
      </c>
      <c r="D10" s="58">
        <v>-154052.47199999995</v>
      </c>
      <c r="E10" s="58">
        <v>-154878.79400000005</v>
      </c>
      <c r="F10" s="58">
        <v>-157066.05900000001</v>
      </c>
      <c r="G10" s="58">
        <v>-196323.40899999999</v>
      </c>
      <c r="H10" s="58">
        <v>-217323.53500000003</v>
      </c>
      <c r="I10" s="58">
        <v>-224981.12</v>
      </c>
      <c r="J10" s="58">
        <v>-214102.193</v>
      </c>
      <c r="K10" s="58">
        <v>-188614.90099999998</v>
      </c>
      <c r="L10" s="58">
        <v>-201640.14400000003</v>
      </c>
      <c r="M10" s="58">
        <v>-224738.84699999995</v>
      </c>
      <c r="N10" s="58">
        <v>-219374.43599999999</v>
      </c>
      <c r="O10" s="58">
        <v>-204925.63300000003</v>
      </c>
      <c r="P10" s="58">
        <v>-192634.37300000002</v>
      </c>
      <c r="Q10" s="58">
        <v>-192200.201</v>
      </c>
      <c r="R10" s="58">
        <v>-213832.41800000001</v>
      </c>
      <c r="S10" s="58">
        <v>-198022.81599999999</v>
      </c>
      <c r="T10" s="58">
        <v>-193662.53199999995</v>
      </c>
      <c r="U10" s="58">
        <v>-207675.52800000005</v>
      </c>
      <c r="V10" s="58">
        <v>-195784.73</v>
      </c>
      <c r="W10" s="58">
        <v>-188206.46599999999</v>
      </c>
      <c r="X10" s="58">
        <v>-204226.86800000002</v>
      </c>
      <c r="Y10" s="58">
        <v>-193130.03000000003</v>
      </c>
      <c r="Z10" s="58">
        <v>-202906.927</v>
      </c>
      <c r="AA10" s="58">
        <v>-183118.41500000001</v>
      </c>
      <c r="AB10" s="58">
        <v>-192234.15699999995</v>
      </c>
      <c r="AC10" s="58">
        <v>-208721.20600000001</v>
      </c>
      <c r="AD10" s="58">
        <v>-214835.47700000001</v>
      </c>
      <c r="AE10" s="58">
        <v>-163613.962</v>
      </c>
      <c r="AF10" s="58">
        <v>-166027.79099999997</v>
      </c>
      <c r="AG10" s="58">
        <v>-194649.00800000003</v>
      </c>
      <c r="AH10" s="58">
        <v>-203768.13200000001</v>
      </c>
      <c r="AI10" s="58">
        <v>-197053.69099999996</v>
      </c>
      <c r="AJ10" s="58">
        <v>-222152.973</v>
      </c>
      <c r="AK10" s="58">
        <v>-226076.65600000008</v>
      </c>
    </row>
    <row r="11" spans="1:37" x14ac:dyDescent="0.4">
      <c r="A11" s="57" t="s">
        <v>136</v>
      </c>
      <c r="B11" s="58">
        <v>-17807.070999999996</v>
      </c>
      <c r="C11" s="58">
        <v>-22364.930999999982</v>
      </c>
      <c r="D11" s="58">
        <v>-22439.309000000008</v>
      </c>
      <c r="E11" s="58">
        <v>-31164.940000000061</v>
      </c>
      <c r="F11" s="58">
        <v>-22571.316999999981</v>
      </c>
      <c r="G11" s="58">
        <v>-34680.542000000016</v>
      </c>
      <c r="H11" s="58">
        <v>-39475.570999999938</v>
      </c>
      <c r="I11" s="58">
        <v>-30732.869000000064</v>
      </c>
      <c r="J11" s="58">
        <v>-35565.038</v>
      </c>
      <c r="K11" s="58">
        <v>-34820.069000000018</v>
      </c>
      <c r="L11" s="58">
        <v>-34126.480999999971</v>
      </c>
      <c r="M11" s="58">
        <v>-33030.526000000071</v>
      </c>
      <c r="N11" s="58">
        <v>-33432.295000000042</v>
      </c>
      <c r="O11" s="58">
        <v>-29789.115999999922</v>
      </c>
      <c r="P11" s="58">
        <v>-19174.410999999964</v>
      </c>
      <c r="Q11" s="58">
        <v>-19953.117000000086</v>
      </c>
      <c r="R11" s="58">
        <v>-19969.253999999986</v>
      </c>
      <c r="S11" s="58">
        <v>-9728.2130000000179</v>
      </c>
      <c r="T11" s="58">
        <v>-22565.208999999973</v>
      </c>
      <c r="U11" s="58">
        <v>-20152.687999999966</v>
      </c>
      <c r="V11" s="58">
        <v>-21452.356999999989</v>
      </c>
      <c r="W11" s="58">
        <v>-23629.785000000003</v>
      </c>
      <c r="X11" s="58">
        <v>-18409.708999999915</v>
      </c>
      <c r="Y11" s="58">
        <v>-21690.05700000003</v>
      </c>
      <c r="Z11" s="58">
        <v>-22528.337000000029</v>
      </c>
      <c r="AA11" s="58">
        <v>-25911.539000000019</v>
      </c>
      <c r="AB11" s="58">
        <v>-18318.582999999984</v>
      </c>
      <c r="AC11" s="58">
        <v>-27158.173999999999</v>
      </c>
      <c r="AD11" s="58">
        <v>-40550.139999999985</v>
      </c>
      <c r="AE11" s="58">
        <v>-23483.137000000017</v>
      </c>
      <c r="AF11" s="58">
        <v>-13392.136999999988</v>
      </c>
      <c r="AG11" s="58">
        <v>-19060.369999999995</v>
      </c>
      <c r="AH11" s="58">
        <v>-23050.886999999988</v>
      </c>
      <c r="AI11" s="58">
        <v>-19725.817000000039</v>
      </c>
      <c r="AJ11" s="58">
        <v>-12505.491000000038</v>
      </c>
      <c r="AK11" s="58">
        <v>-16878.303999999771</v>
      </c>
    </row>
    <row r="12" spans="1:37" ht="9.9" customHeight="1" x14ac:dyDescent="0.4">
      <c r="A12" s="59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</row>
    <row r="13" spans="1:37" s="47" customFormat="1" ht="33.6" x14ac:dyDescent="0.4">
      <c r="A13" s="60" t="s">
        <v>137</v>
      </c>
      <c r="B13" s="61">
        <v>23981.670999999998</v>
      </c>
      <c r="C13" s="61">
        <v>15834.439000000002</v>
      </c>
      <c r="D13" s="61">
        <v>33781.357000000004</v>
      </c>
      <c r="E13" s="61">
        <v>25954.862999999998</v>
      </c>
      <c r="F13" s="61">
        <v>18499.335999999999</v>
      </c>
      <c r="G13" s="61">
        <v>3406.619999999999</v>
      </c>
      <c r="H13" s="61">
        <v>25272.728000000003</v>
      </c>
      <c r="I13" s="61">
        <v>19605.655999999995</v>
      </c>
      <c r="J13" s="61">
        <v>12871.459000000001</v>
      </c>
      <c r="K13" s="61">
        <v>4329.0729999999985</v>
      </c>
      <c r="L13" s="61">
        <v>20944.128000000004</v>
      </c>
      <c r="M13" s="61">
        <v>13093.274999999994</v>
      </c>
      <c r="N13" s="61">
        <v>31086.196</v>
      </c>
      <c r="O13" s="61">
        <v>-13339.462</v>
      </c>
      <c r="P13" s="61">
        <v>26002.155999999999</v>
      </c>
      <c r="Q13" s="61">
        <v>23772.107000000004</v>
      </c>
      <c r="R13" s="61">
        <v>-5428.6329999999998</v>
      </c>
      <c r="S13" s="61">
        <v>13705.300999999999</v>
      </c>
      <c r="T13" s="61">
        <v>10355.338000000002</v>
      </c>
      <c r="U13" s="61">
        <v>20917.405999999995</v>
      </c>
      <c r="V13" s="61">
        <v>10083.299000000001</v>
      </c>
      <c r="W13" s="61">
        <v>13715.72</v>
      </c>
      <c r="X13" s="61">
        <v>-15124.021000000001</v>
      </c>
      <c r="Y13" s="61">
        <v>30982.188999999998</v>
      </c>
      <c r="Z13" s="61">
        <v>7782.9359999999997</v>
      </c>
      <c r="AA13" s="61">
        <v>13644.076999999999</v>
      </c>
      <c r="AB13" s="61">
        <v>11523.164000000004</v>
      </c>
      <c r="AC13" s="61">
        <v>24858.600999999995</v>
      </c>
      <c r="AD13" s="61">
        <v>14362.02</v>
      </c>
      <c r="AE13" s="61">
        <v>21943.011999999999</v>
      </c>
      <c r="AF13" s="61">
        <v>52489.373</v>
      </c>
      <c r="AG13" s="61">
        <v>32977.880000000005</v>
      </c>
      <c r="AH13" s="61">
        <v>7615.5879999999997</v>
      </c>
      <c r="AI13" s="61">
        <v>17482.055</v>
      </c>
      <c r="AJ13" s="61">
        <v>16797.263000000003</v>
      </c>
      <c r="AK13" s="61">
        <v>44303.262000000002</v>
      </c>
    </row>
    <row r="14" spans="1:37" x14ac:dyDescent="0.4">
      <c r="A14" s="62"/>
    </row>
    <row r="15" spans="1:37" x14ac:dyDescent="0.4">
      <c r="A15" s="57" t="s">
        <v>138</v>
      </c>
      <c r="B15" s="58">
        <v>-11812.94</v>
      </c>
      <c r="C15" s="58">
        <v>-4729.1920000000009</v>
      </c>
      <c r="D15" s="58">
        <v>-4228.5659999999989</v>
      </c>
      <c r="E15" s="58">
        <v>-5057.9799999999996</v>
      </c>
      <c r="F15" s="58">
        <v>-2333.596</v>
      </c>
      <c r="G15" s="58">
        <v>-49382.341</v>
      </c>
      <c r="H15" s="58">
        <v>-2590.2019999999975</v>
      </c>
      <c r="I15" s="58">
        <v>-3435.1720000000059</v>
      </c>
      <c r="J15" s="58">
        <v>-7395.5630000000001</v>
      </c>
      <c r="K15" s="58">
        <v>-10145.286999999998</v>
      </c>
      <c r="L15" s="58">
        <v>-6956.8160000000025</v>
      </c>
      <c r="M15" s="58">
        <v>-2829.4130000000005</v>
      </c>
      <c r="N15" s="58">
        <v>-7083.8620000000001</v>
      </c>
      <c r="O15" s="58">
        <v>-5649.6669999999986</v>
      </c>
      <c r="P15" s="58">
        <v>-6720.2740000000013</v>
      </c>
      <c r="Q15" s="58">
        <v>-31939.233</v>
      </c>
      <c r="R15" s="58">
        <v>-6302.7139999999999</v>
      </c>
      <c r="S15" s="58">
        <v>-16485.381000000001</v>
      </c>
      <c r="T15" s="58">
        <v>-10462.319000000003</v>
      </c>
      <c r="U15" s="58">
        <v>-3758.6039999999921</v>
      </c>
      <c r="V15" s="58">
        <v>-4277.1819999999998</v>
      </c>
      <c r="W15" s="58">
        <v>-8732.77</v>
      </c>
      <c r="X15" s="58">
        <v>-5217.3539999999994</v>
      </c>
      <c r="Y15" s="58">
        <v>-14321.543999999998</v>
      </c>
      <c r="Z15" s="58">
        <v>-14671.342000000001</v>
      </c>
      <c r="AA15" s="58">
        <v>-9184.1049999999996</v>
      </c>
      <c r="AB15" s="58">
        <v>-32881.438999999998</v>
      </c>
      <c r="AC15" s="58">
        <v>-22822.714000000007</v>
      </c>
      <c r="AD15" s="58">
        <v>-15535.627</v>
      </c>
      <c r="AE15" s="58">
        <v>-15140.546999999999</v>
      </c>
      <c r="AF15" s="58">
        <v>-10229.199000000001</v>
      </c>
      <c r="AG15" s="58">
        <v>-7325.1710000000021</v>
      </c>
      <c r="AH15" s="58">
        <v>-8808.64</v>
      </c>
      <c r="AI15" s="58">
        <v>-17231.906999999999</v>
      </c>
      <c r="AJ15" s="58">
        <v>-7939.9190000000017</v>
      </c>
      <c r="AK15" s="58">
        <v>-9580.997000000003</v>
      </c>
    </row>
    <row r="16" spans="1:37" x14ac:dyDescent="0.4">
      <c r="A16" s="52" t="s">
        <v>139</v>
      </c>
      <c r="B16" s="58">
        <v>-6734.2470000000003</v>
      </c>
      <c r="C16" s="58">
        <v>0</v>
      </c>
      <c r="D16" s="58">
        <v>-1393.3369999999995</v>
      </c>
      <c r="E16" s="58">
        <v>1393.3369999999995</v>
      </c>
      <c r="F16" s="58">
        <v>0</v>
      </c>
      <c r="G16" s="58">
        <v>-46107.288</v>
      </c>
      <c r="H16" s="58">
        <v>0.37900000000081491</v>
      </c>
      <c r="I16" s="58">
        <v>0</v>
      </c>
      <c r="J16" s="58">
        <v>0</v>
      </c>
      <c r="K16" s="58">
        <v>-3387.8989999999999</v>
      </c>
      <c r="L16" s="58">
        <v>0</v>
      </c>
      <c r="M16" s="58">
        <v>0</v>
      </c>
      <c r="N16" s="58">
        <v>-1066.3579999999999</v>
      </c>
      <c r="O16" s="58">
        <v>-336.09400000000005</v>
      </c>
      <c r="P16" s="58">
        <v>12.768000000000029</v>
      </c>
      <c r="Q16" s="58">
        <v>-24114.373</v>
      </c>
      <c r="R16" s="58">
        <v>0</v>
      </c>
      <c r="S16" s="58">
        <v>-6949.1220000000003</v>
      </c>
      <c r="T16" s="58">
        <v>-5514.6429999999991</v>
      </c>
      <c r="U16" s="58">
        <v>0</v>
      </c>
      <c r="V16" s="58">
        <v>-79.991</v>
      </c>
      <c r="W16" s="58">
        <v>-4361.5680000000002</v>
      </c>
      <c r="X16" s="58">
        <v>-85.713999999999942</v>
      </c>
      <c r="Y16" s="58">
        <v>-24.311999999999898</v>
      </c>
      <c r="Z16" s="58">
        <v>-7598.2650000000003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0</v>
      </c>
      <c r="AI16" s="58">
        <v>-9762.5210000000006</v>
      </c>
      <c r="AJ16" s="58">
        <v>0</v>
      </c>
      <c r="AK16" s="58">
        <v>0</v>
      </c>
    </row>
    <row r="17" spans="1:37" x14ac:dyDescent="0.4">
      <c r="A17" s="52" t="s">
        <v>140</v>
      </c>
      <c r="B17" s="58">
        <v>-5078.6930000000002</v>
      </c>
      <c r="C17" s="58">
        <v>-4729.192</v>
      </c>
      <c r="D17" s="58">
        <v>-2835.2289999999994</v>
      </c>
      <c r="E17" s="58">
        <v>-6451.3170000000009</v>
      </c>
      <c r="F17" s="58">
        <v>-2333.596</v>
      </c>
      <c r="G17" s="58">
        <v>-3275.0530000000003</v>
      </c>
      <c r="H17" s="58">
        <v>-2590.5809999999992</v>
      </c>
      <c r="I17" s="58">
        <v>-3435.1720000000005</v>
      </c>
      <c r="J17" s="58">
        <v>-7395.5630000000001</v>
      </c>
      <c r="K17" s="58">
        <v>-6757.387999999999</v>
      </c>
      <c r="L17" s="58">
        <v>-6956.8160000000007</v>
      </c>
      <c r="M17" s="58">
        <v>-2829.4130000000005</v>
      </c>
      <c r="N17" s="58">
        <v>-6017.5039999999999</v>
      </c>
      <c r="O17" s="58">
        <v>-5313.5729999999994</v>
      </c>
      <c r="P17" s="58">
        <v>-6733.0419999999995</v>
      </c>
      <c r="Q17" s="58">
        <v>-7824.8600000000006</v>
      </c>
      <c r="R17" s="58">
        <v>-6302.7139999999999</v>
      </c>
      <c r="S17" s="58">
        <v>-9536.259</v>
      </c>
      <c r="T17" s="58">
        <v>-4947.6760000000013</v>
      </c>
      <c r="U17" s="58">
        <v>-3758.6039999999994</v>
      </c>
      <c r="V17" s="58">
        <v>-4197.1909999999998</v>
      </c>
      <c r="W17" s="58">
        <v>-4371.2020000000002</v>
      </c>
      <c r="X17" s="58">
        <v>-5131.6399999999994</v>
      </c>
      <c r="Y17" s="58">
        <v>-14297.232</v>
      </c>
      <c r="Z17" s="58">
        <v>-7073.0770000000002</v>
      </c>
      <c r="AA17" s="58">
        <v>-9184.1049999999996</v>
      </c>
      <c r="AB17" s="58">
        <v>-32881.438999999998</v>
      </c>
      <c r="AC17" s="58">
        <v>-22822.714000000007</v>
      </c>
      <c r="AD17" s="58">
        <v>-15535.627</v>
      </c>
      <c r="AE17" s="58">
        <v>-15140.546999999999</v>
      </c>
      <c r="AF17" s="58">
        <v>-10229.199000000001</v>
      </c>
      <c r="AG17" s="58">
        <v>-7325.1710000000021</v>
      </c>
      <c r="AH17" s="58">
        <v>-8808.64</v>
      </c>
      <c r="AI17" s="58">
        <v>-7469.3860000000004</v>
      </c>
      <c r="AJ17" s="58">
        <v>-7939.9189999999999</v>
      </c>
      <c r="AK17" s="58">
        <v>-9580.997000000003</v>
      </c>
    </row>
    <row r="18" spans="1:37" x14ac:dyDescent="0.4">
      <c r="A18" s="57" t="s">
        <v>136</v>
      </c>
      <c r="B18" s="58">
        <v>24582.353000000003</v>
      </c>
      <c r="C18" s="58">
        <v>10050.790999999997</v>
      </c>
      <c r="D18" s="58">
        <v>2682.7639999999956</v>
      </c>
      <c r="E18" s="58">
        <v>-1321.8439999999973</v>
      </c>
      <c r="F18" s="58">
        <v>-5489.9580000000005</v>
      </c>
      <c r="G18" s="58">
        <v>4756.5309999999972</v>
      </c>
      <c r="H18" s="58">
        <v>1089.648000000001</v>
      </c>
      <c r="I18" s="58">
        <v>3367.1870000000054</v>
      </c>
      <c r="J18" s="58">
        <v>-400.81899999999951</v>
      </c>
      <c r="K18" s="58">
        <v>3559.4489999999987</v>
      </c>
      <c r="L18" s="58">
        <v>-115.82899999999972</v>
      </c>
      <c r="M18" s="58">
        <v>-1300.5959999999977</v>
      </c>
      <c r="N18" s="58">
        <v>-52.157000000000153</v>
      </c>
      <c r="O18" s="58">
        <v>243.41499999999814</v>
      </c>
      <c r="P18" s="58">
        <v>-60.132999999997992</v>
      </c>
      <c r="Q18" s="58">
        <v>-52442.329000000005</v>
      </c>
      <c r="R18" s="58">
        <v>65.08600000000024</v>
      </c>
      <c r="S18" s="58">
        <v>-6789.0129999999999</v>
      </c>
      <c r="T18" s="58">
        <v>2248.2770000000055</v>
      </c>
      <c r="U18" s="58">
        <v>8122.0109999999913</v>
      </c>
      <c r="V18" s="58">
        <v>29635.98</v>
      </c>
      <c r="W18" s="58">
        <v>31.272000000000844</v>
      </c>
      <c r="X18" s="58">
        <v>26.057000000000698</v>
      </c>
      <c r="Y18" s="58">
        <v>85.367999999998574</v>
      </c>
      <c r="Z18" s="58">
        <v>18.087000000001353</v>
      </c>
      <c r="AA18" s="58">
        <v>-219.64899999999943</v>
      </c>
      <c r="AB18" s="58">
        <v>36885.44802399999</v>
      </c>
      <c r="AC18" s="58">
        <v>675.86000000000786</v>
      </c>
      <c r="AD18" s="58">
        <v>4147.9770000000008</v>
      </c>
      <c r="AE18" s="58">
        <v>302.22799999999734</v>
      </c>
      <c r="AF18" s="58">
        <v>352.1349999999984</v>
      </c>
      <c r="AG18" s="58">
        <v>705.1050000000032</v>
      </c>
      <c r="AH18" s="58">
        <v>-1068.005000000001</v>
      </c>
      <c r="AI18" s="58">
        <v>17516.306</v>
      </c>
      <c r="AJ18" s="58">
        <v>-637.24599999999919</v>
      </c>
      <c r="AK18" s="58">
        <v>-427.04299999999785</v>
      </c>
    </row>
    <row r="19" spans="1:37" ht="9.9" customHeight="1" x14ac:dyDescent="0.4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</row>
    <row r="20" spans="1:37" s="47" customFormat="1" ht="33.6" x14ac:dyDescent="0.4">
      <c r="A20" s="60" t="s">
        <v>141</v>
      </c>
      <c r="B20" s="61">
        <v>12769.413</v>
      </c>
      <c r="C20" s="61">
        <v>5321.5989999999983</v>
      </c>
      <c r="D20" s="61">
        <v>-1545.8019999999997</v>
      </c>
      <c r="E20" s="61">
        <v>-6379.8239999999987</v>
      </c>
      <c r="F20" s="61">
        <v>-7823.5540000000001</v>
      </c>
      <c r="G20" s="61">
        <v>-44625.81</v>
      </c>
      <c r="H20" s="61">
        <v>-1500.5539999999964</v>
      </c>
      <c r="I20" s="61">
        <v>-67.985000000000582</v>
      </c>
      <c r="J20" s="61">
        <v>-7796.3819999999996</v>
      </c>
      <c r="K20" s="61">
        <v>-6585.8379999999997</v>
      </c>
      <c r="L20" s="61">
        <v>-7072.6450000000023</v>
      </c>
      <c r="M20" s="61">
        <v>-4130.0089999999982</v>
      </c>
      <c r="N20" s="61">
        <v>-7136.0190000000002</v>
      </c>
      <c r="O20" s="61">
        <v>-5406.2520000000004</v>
      </c>
      <c r="P20" s="61">
        <v>-6780.4069999999992</v>
      </c>
      <c r="Q20" s="61">
        <v>-84381.562000000005</v>
      </c>
      <c r="R20" s="61">
        <v>-6237.6279999999997</v>
      </c>
      <c r="S20" s="61">
        <v>-23274.394</v>
      </c>
      <c r="T20" s="61">
        <v>-8214.0419999999976</v>
      </c>
      <c r="U20" s="61">
        <v>4363.4069999999992</v>
      </c>
      <c r="V20" s="61">
        <v>25358.797999999999</v>
      </c>
      <c r="W20" s="61">
        <v>-8701.4979999999996</v>
      </c>
      <c r="X20" s="61">
        <v>-5191.2969999999987</v>
      </c>
      <c r="Y20" s="61">
        <v>-14236.175999999999</v>
      </c>
      <c r="Z20" s="61">
        <v>-14653.254999999999</v>
      </c>
      <c r="AA20" s="61">
        <v>-9403.753999999999</v>
      </c>
      <c r="AB20" s="61">
        <v>4004.0090239999954</v>
      </c>
      <c r="AC20" s="61">
        <v>-22146.854000000003</v>
      </c>
      <c r="AD20" s="61">
        <v>-11387.65</v>
      </c>
      <c r="AE20" s="61">
        <v>-14838.319000000001</v>
      </c>
      <c r="AF20" s="61">
        <v>-9877.0640000000021</v>
      </c>
      <c r="AG20" s="61">
        <v>-6620.0659999999989</v>
      </c>
      <c r="AH20" s="61">
        <v>-9876.6450000000004</v>
      </c>
      <c r="AI20" s="61">
        <v>284.39900000000125</v>
      </c>
      <c r="AJ20" s="61">
        <v>-8577.1650000000009</v>
      </c>
      <c r="AK20" s="61">
        <v>-10008.040000000001</v>
      </c>
    </row>
    <row r="21" spans="1:37" x14ac:dyDescent="0.4">
      <c r="A21" s="65"/>
    </row>
    <row r="22" spans="1:37" x14ac:dyDescent="0.4">
      <c r="A22" s="57" t="s">
        <v>142</v>
      </c>
      <c r="B22" s="58">
        <v>0</v>
      </c>
      <c r="C22" s="58">
        <v>-10736.334999999999</v>
      </c>
      <c r="D22" s="58">
        <v>-16183.428</v>
      </c>
      <c r="E22" s="58">
        <v>-1.3729999999995925</v>
      </c>
      <c r="F22" s="58">
        <v>0</v>
      </c>
      <c r="G22" s="58">
        <v>-18499.38</v>
      </c>
      <c r="H22" s="58">
        <v>-14265.751</v>
      </c>
      <c r="I22" s="58">
        <v>-761.41700000000128</v>
      </c>
      <c r="J22" s="58">
        <v>0</v>
      </c>
      <c r="K22" s="58">
        <v>-11957.263999999999</v>
      </c>
      <c r="L22" s="58">
        <v>-11400.904000000002</v>
      </c>
      <c r="M22" s="58">
        <v>-1116.9489999999969</v>
      </c>
      <c r="N22" s="58">
        <v>-796.74599999999998</v>
      </c>
      <c r="O22" s="58">
        <v>-11886.036</v>
      </c>
      <c r="P22" s="58">
        <v>-11470.960999999999</v>
      </c>
      <c r="Q22" s="58">
        <v>-1603.3960000000006</v>
      </c>
      <c r="R22" s="58">
        <v>-1602.9639999999999</v>
      </c>
      <c r="S22" s="58">
        <v>-4874.5950000000003</v>
      </c>
      <c r="T22" s="58">
        <v>-6145.97</v>
      </c>
      <c r="U22" s="58">
        <v>-2209.0389999999989</v>
      </c>
      <c r="V22" s="58">
        <v>0</v>
      </c>
      <c r="W22" s="58">
        <v>-26997.857</v>
      </c>
      <c r="X22" s="58">
        <v>-688.04000000000087</v>
      </c>
      <c r="Y22" s="58">
        <v>-718.90799999999945</v>
      </c>
      <c r="Z22" s="58">
        <v>-178.72399999999999</v>
      </c>
      <c r="AA22" s="58">
        <v>-4870.0940000000001</v>
      </c>
      <c r="AB22" s="58">
        <v>-6035.597999999999</v>
      </c>
      <c r="AC22" s="58">
        <v>0</v>
      </c>
      <c r="AD22" s="58">
        <v>0</v>
      </c>
      <c r="AE22" s="58">
        <v>-5904.7470000000003</v>
      </c>
      <c r="AF22" s="58">
        <v>-1265.6709999999994</v>
      </c>
      <c r="AG22" s="58">
        <v>-254.61100000000079</v>
      </c>
      <c r="AH22" s="58">
        <v>0</v>
      </c>
      <c r="AI22" s="58">
        <v>-111.3</v>
      </c>
      <c r="AJ22" s="58">
        <v>-9497.875</v>
      </c>
      <c r="AK22" s="58">
        <v>-17959.013999999999</v>
      </c>
    </row>
    <row r="23" spans="1:37" x14ac:dyDescent="0.4">
      <c r="A23" s="57" t="s">
        <v>143</v>
      </c>
      <c r="B23" s="58">
        <v>-418.4</v>
      </c>
      <c r="C23" s="58">
        <v>-476.76099999999997</v>
      </c>
      <c r="D23" s="58">
        <v>-421.26499999999999</v>
      </c>
      <c r="E23" s="58">
        <v>-437.57100000000014</v>
      </c>
      <c r="F23" s="58">
        <v>-231.19800000000001</v>
      </c>
      <c r="G23" s="58">
        <v>-3756.721</v>
      </c>
      <c r="H23" s="58">
        <v>412.12599999999975</v>
      </c>
      <c r="I23" s="58">
        <v>-534.0359999999996</v>
      </c>
      <c r="J23" s="58">
        <v>-420.17700000000002</v>
      </c>
      <c r="K23" s="58">
        <v>-1222.1149999999998</v>
      </c>
      <c r="L23" s="58">
        <v>-1465.2530000000002</v>
      </c>
      <c r="M23" s="58">
        <v>-2177.942</v>
      </c>
      <c r="N23" s="58">
        <v>-624.43100000000004</v>
      </c>
      <c r="O23" s="58">
        <v>-2208.4470000000001</v>
      </c>
      <c r="P23" s="58">
        <v>-579.20399999999972</v>
      </c>
      <c r="Q23" s="58">
        <v>-11910.449000000001</v>
      </c>
      <c r="R23" s="58">
        <v>-827.91</v>
      </c>
      <c r="S23" s="58">
        <v>-3782.6590000000006</v>
      </c>
      <c r="T23" s="58">
        <v>-779.02799999999934</v>
      </c>
      <c r="U23" s="58">
        <v>-3471.9120000000003</v>
      </c>
      <c r="V23" s="58">
        <v>-771.54200000000003</v>
      </c>
      <c r="W23" s="58">
        <v>-2661.9970000000003</v>
      </c>
      <c r="X23" s="58">
        <v>-555.529</v>
      </c>
      <c r="Y23" s="58">
        <v>-3502.6269999999995</v>
      </c>
      <c r="Z23" s="58">
        <v>-1544.5650000000001</v>
      </c>
      <c r="AA23" s="58">
        <v>-2422.4119999999998</v>
      </c>
      <c r="AB23" s="58">
        <v>-1349.1410000000005</v>
      </c>
      <c r="AC23" s="58">
        <v>-6425.9609999999993</v>
      </c>
      <c r="AD23" s="58">
        <v>-1897.3409999999999</v>
      </c>
      <c r="AE23" s="58">
        <v>-3311.319</v>
      </c>
      <c r="AF23" s="58">
        <v>-1087.4629999999997</v>
      </c>
      <c r="AG23" s="58">
        <v>-3370.9340000000011</v>
      </c>
      <c r="AH23" s="58">
        <v>-1363.0319999999999</v>
      </c>
      <c r="AI23" s="58">
        <v>-3106.7079999999996</v>
      </c>
      <c r="AJ23" s="58">
        <v>-800.47800000000007</v>
      </c>
      <c r="AK23" s="58">
        <v>-2953.1950000000006</v>
      </c>
    </row>
    <row r="24" spans="1:37" x14ac:dyDescent="0.4">
      <c r="A24" s="57" t="s">
        <v>144</v>
      </c>
      <c r="B24" s="58">
        <v>-1706.086</v>
      </c>
      <c r="C24" s="58">
        <v>-531.58799999999997</v>
      </c>
      <c r="D24" s="58">
        <v>-4985.8509999999997</v>
      </c>
      <c r="E24" s="58">
        <v>-6398.42</v>
      </c>
      <c r="F24" s="58">
        <v>-1536.298</v>
      </c>
      <c r="G24" s="58">
        <v>6200.0810000000001</v>
      </c>
      <c r="H24" s="58">
        <v>-49439.380000000005</v>
      </c>
      <c r="I24" s="58">
        <v>-8146.8470000000016</v>
      </c>
      <c r="J24" s="58">
        <v>22.178999999999998</v>
      </c>
      <c r="K24" s="58">
        <v>-1477.2950000000001</v>
      </c>
      <c r="L24" s="58">
        <v>-2452.1469999999999</v>
      </c>
      <c r="M24" s="58">
        <v>3092.9679999999998</v>
      </c>
      <c r="N24" s="58">
        <v>-5267.5870000000004</v>
      </c>
      <c r="O24" s="58">
        <v>3118.3990000000003</v>
      </c>
      <c r="P24" s="58">
        <v>-181.54899999999998</v>
      </c>
      <c r="Q24" s="58">
        <v>23643.483</v>
      </c>
      <c r="R24" s="58">
        <v>8745.5390000000007</v>
      </c>
      <c r="S24" s="58">
        <v>21744.684000000001</v>
      </c>
      <c r="T24" s="58">
        <v>-3197.5330000000031</v>
      </c>
      <c r="U24" s="58">
        <v>-29544.863999999998</v>
      </c>
      <c r="V24" s="58">
        <v>4512.4530000000004</v>
      </c>
      <c r="W24" s="58">
        <v>-6696.9549999999999</v>
      </c>
      <c r="X24" s="58">
        <v>19338.677</v>
      </c>
      <c r="Y24" s="58">
        <v>-1825.3069999999989</v>
      </c>
      <c r="Z24" s="58">
        <v>5294.3710000000001</v>
      </c>
      <c r="AA24" s="58">
        <v>16554.34</v>
      </c>
      <c r="AB24" s="58">
        <v>1825.6670000000013</v>
      </c>
      <c r="AC24" s="58">
        <v>-5955.8290000000015</v>
      </c>
      <c r="AD24" s="58">
        <v>3248.5160000000001</v>
      </c>
      <c r="AE24" s="58">
        <v>42631.583999999995</v>
      </c>
      <c r="AF24" s="58">
        <v>-7298.3699999999953</v>
      </c>
      <c r="AG24" s="58">
        <v>-23693.752000000004</v>
      </c>
      <c r="AH24" s="58">
        <v>-24115.823</v>
      </c>
      <c r="AI24" s="58">
        <v>-6401.5859999999993</v>
      </c>
      <c r="AJ24" s="58">
        <v>-1444.6090000000004</v>
      </c>
      <c r="AK24" s="58">
        <v>4522.7829999999994</v>
      </c>
    </row>
    <row r="25" spans="1:37" x14ac:dyDescent="0.4">
      <c r="A25" s="57" t="s">
        <v>136</v>
      </c>
      <c r="B25" s="58">
        <v>51006.285000000003</v>
      </c>
      <c r="C25" s="58">
        <v>-3603.6620000000039</v>
      </c>
      <c r="D25" s="58">
        <v>-3767.3799999999974</v>
      </c>
      <c r="E25" s="58">
        <v>-4582.0070000000051</v>
      </c>
      <c r="F25" s="58">
        <v>-693.95399999999995</v>
      </c>
      <c r="G25" s="58">
        <v>-46747.659</v>
      </c>
      <c r="H25" s="58">
        <v>38633.048000000003</v>
      </c>
      <c r="I25" s="58">
        <v>-4070.15600000001</v>
      </c>
      <c r="J25" s="58">
        <v>-670.41499999999996</v>
      </c>
      <c r="K25" s="58">
        <v>-1854.0309999999995</v>
      </c>
      <c r="L25" s="58">
        <v>219.4610000000016</v>
      </c>
      <c r="M25" s="58">
        <v>211.71999999999571</v>
      </c>
      <c r="N25" s="58">
        <v>-436.77699999999913</v>
      </c>
      <c r="O25" s="58">
        <v>-535.84600000000273</v>
      </c>
      <c r="P25" s="58">
        <v>-533.19800000000123</v>
      </c>
      <c r="Q25" s="58">
        <v>57549.109000000004</v>
      </c>
      <c r="R25" s="58">
        <v>-1085.5650000000005</v>
      </c>
      <c r="S25" s="58">
        <v>4498.473</v>
      </c>
      <c r="T25" s="58">
        <v>-2328.2619999999952</v>
      </c>
      <c r="U25" s="58">
        <v>-1418.2640000000038</v>
      </c>
      <c r="V25" s="58">
        <v>-2176.8860000000004</v>
      </c>
      <c r="W25" s="58">
        <v>-2417.5569999999989</v>
      </c>
      <c r="X25" s="58">
        <v>-2252.6330000000016</v>
      </c>
      <c r="Y25" s="58">
        <v>-2363.2579999999998</v>
      </c>
      <c r="Z25" s="58">
        <v>-2187.4290000000001</v>
      </c>
      <c r="AA25" s="58">
        <v>-4911.3719999999994</v>
      </c>
      <c r="AB25" s="58">
        <v>81167.516000000003</v>
      </c>
      <c r="AC25" s="58">
        <v>1680.9510000000009</v>
      </c>
      <c r="AD25" s="58">
        <v>-3641.3500000000004</v>
      </c>
      <c r="AE25" s="58">
        <v>-5109.0139999999938</v>
      </c>
      <c r="AF25" s="58">
        <v>-4011.2280000000101</v>
      </c>
      <c r="AG25" s="58">
        <v>-6344.7109999999957</v>
      </c>
      <c r="AH25" s="58">
        <v>-3961.09</v>
      </c>
      <c r="AI25" s="58">
        <v>-5574.0960000000014</v>
      </c>
      <c r="AJ25" s="58">
        <v>-4177.1839999999975</v>
      </c>
      <c r="AK25" s="58">
        <v>-6911.7250000000022</v>
      </c>
    </row>
    <row r="26" spans="1:37" ht="9.9" customHeight="1" x14ac:dyDescent="0.4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</row>
    <row r="27" spans="1:37" s="47" customFormat="1" ht="33.6" x14ac:dyDescent="0.4">
      <c r="A27" s="60" t="s">
        <v>145</v>
      </c>
      <c r="B27" s="61">
        <v>48881.798999999999</v>
      </c>
      <c r="C27" s="61">
        <v>-15348.345999999998</v>
      </c>
      <c r="D27" s="61">
        <v>-25357.923999999999</v>
      </c>
      <c r="E27" s="61">
        <v>-11419.371000000001</v>
      </c>
      <c r="F27" s="61">
        <v>-2461.4499999999998</v>
      </c>
      <c r="G27" s="61">
        <v>-62803.679000000004</v>
      </c>
      <c r="H27" s="61">
        <v>-24659.956999999995</v>
      </c>
      <c r="I27" s="61">
        <v>-13512.456000000006</v>
      </c>
      <c r="J27" s="61">
        <v>-1068.413</v>
      </c>
      <c r="K27" s="61">
        <v>-16510.704999999998</v>
      </c>
      <c r="L27" s="61">
        <v>-15098.843000000001</v>
      </c>
      <c r="M27" s="61">
        <v>9.7969999999986612</v>
      </c>
      <c r="N27" s="61">
        <v>-7125.5410000000002</v>
      </c>
      <c r="O27" s="61">
        <v>-11511.93</v>
      </c>
      <c r="P27" s="61">
        <v>-12764.912</v>
      </c>
      <c r="Q27" s="61">
        <v>67678.747000000003</v>
      </c>
      <c r="R27" s="61">
        <v>5229.1000000000004</v>
      </c>
      <c r="S27" s="61">
        <v>17585.902999999998</v>
      </c>
      <c r="T27" s="61">
        <v>-12450.793000000001</v>
      </c>
      <c r="U27" s="61">
        <v>-36644.078999999998</v>
      </c>
      <c r="V27" s="61">
        <v>1564.0250000000001</v>
      </c>
      <c r="W27" s="61">
        <v>-38774.366000000002</v>
      </c>
      <c r="X27" s="61">
        <v>15842.474999999999</v>
      </c>
      <c r="Y27" s="61">
        <v>-8410.0999999999985</v>
      </c>
      <c r="Z27" s="61">
        <v>1383.653</v>
      </c>
      <c r="AA27" s="61">
        <v>4350.4619999999995</v>
      </c>
      <c r="AB27" s="61">
        <v>75608.443999999989</v>
      </c>
      <c r="AC27" s="61">
        <v>-10700.838999999993</v>
      </c>
      <c r="AD27" s="61">
        <v>-2290.1750000000002</v>
      </c>
      <c r="AE27" s="61">
        <v>28306.504000000001</v>
      </c>
      <c r="AF27" s="61">
        <v>-13662.732000000002</v>
      </c>
      <c r="AG27" s="61">
        <v>-33664.008000000002</v>
      </c>
      <c r="AH27" s="61">
        <v>-29439.945</v>
      </c>
      <c r="AI27" s="61">
        <v>-15193.690000000002</v>
      </c>
      <c r="AJ27" s="61">
        <v>-15920.146000000001</v>
      </c>
      <c r="AK27" s="61">
        <v>-23301.150999999998</v>
      </c>
    </row>
    <row r="28" spans="1:37" ht="12.9" customHeight="1" x14ac:dyDescent="0.4">
      <c r="A28" s="65"/>
    </row>
    <row r="29" spans="1:37" ht="16.5" customHeight="1" x14ac:dyDescent="0.4">
      <c r="A29" s="66" t="s">
        <v>146</v>
      </c>
      <c r="B29" s="58">
        <v>-190.75</v>
      </c>
      <c r="C29" s="58">
        <v>3022.585</v>
      </c>
      <c r="D29" s="58">
        <v>-146.47699999999986</v>
      </c>
      <c r="E29" s="58">
        <v>391.52</v>
      </c>
      <c r="F29" s="58">
        <v>2344.4850000000001</v>
      </c>
      <c r="G29" s="58">
        <v>-50.697000000000116</v>
      </c>
      <c r="H29" s="58">
        <v>1444.6379999999999</v>
      </c>
      <c r="I29" s="58">
        <v>-5338.2269999999999</v>
      </c>
      <c r="J29" s="58">
        <v>-2698.2660000000001</v>
      </c>
      <c r="K29" s="58">
        <v>80.878000000000156</v>
      </c>
      <c r="L29" s="58">
        <v>-660.1869999999999</v>
      </c>
      <c r="M29" s="58">
        <v>94.737999999999829</v>
      </c>
      <c r="N29" s="58">
        <v>-1296.8810000000001</v>
      </c>
      <c r="O29" s="58">
        <v>1.2470000000000709</v>
      </c>
      <c r="P29" s="58">
        <v>374.83799999999997</v>
      </c>
      <c r="Q29" s="58">
        <v>-3147.16</v>
      </c>
      <c r="R29" s="58">
        <v>226.196</v>
      </c>
      <c r="S29" s="58">
        <v>-985.67899999999997</v>
      </c>
      <c r="T29" s="58">
        <v>-611.07600000000002</v>
      </c>
      <c r="U29" s="58">
        <v>-1762.7210000000002</v>
      </c>
      <c r="V29" s="58">
        <v>-1165.9369999999999</v>
      </c>
      <c r="W29" s="58">
        <v>870.80599999999993</v>
      </c>
      <c r="X29" s="58">
        <v>688.18200000000002</v>
      </c>
      <c r="Y29" s="58">
        <v>1045.4860000000001</v>
      </c>
      <c r="Z29" s="58">
        <v>-434.66800000000001</v>
      </c>
      <c r="AA29" s="58">
        <v>362.07600000000002</v>
      </c>
      <c r="AB29" s="58">
        <v>1081.797</v>
      </c>
      <c r="AC29" s="58">
        <v>2086.81</v>
      </c>
      <c r="AD29" s="58">
        <v>1890.394</v>
      </c>
      <c r="AE29" s="58">
        <v>-1443.673</v>
      </c>
      <c r="AF29" s="58">
        <v>-1229.8009999999999</v>
      </c>
      <c r="AG29" s="58">
        <v>-7185.5370000000003</v>
      </c>
      <c r="AH29" s="58">
        <v>927.19</v>
      </c>
      <c r="AI29" s="58">
        <v>1837.0129999999999</v>
      </c>
      <c r="AJ29" s="58">
        <v>8699.241</v>
      </c>
      <c r="AK29" s="58">
        <v>2432.7020000000011</v>
      </c>
    </row>
    <row r="30" spans="1:37" ht="16.5" customHeight="1" x14ac:dyDescent="0.4">
      <c r="A30" s="66" t="s">
        <v>147</v>
      </c>
      <c r="B30" s="58">
        <v>61310.267999999996</v>
      </c>
      <c r="C30" s="58">
        <v>0</v>
      </c>
      <c r="D30" s="58">
        <v>0</v>
      </c>
      <c r="E30" s="58">
        <v>0</v>
      </c>
      <c r="F30" s="58">
        <v>170861.02</v>
      </c>
      <c r="G30" s="58">
        <v>0</v>
      </c>
      <c r="H30" s="58">
        <v>0</v>
      </c>
      <c r="I30" s="58">
        <v>0</v>
      </c>
      <c r="J30" s="58">
        <v>78590.114000000001</v>
      </c>
      <c r="K30" s="58">
        <v>0</v>
      </c>
      <c r="L30" s="58">
        <v>0</v>
      </c>
      <c r="M30" s="58">
        <v>0</v>
      </c>
      <c r="N30" s="58">
        <v>68392.173999999999</v>
      </c>
      <c r="O30" s="58">
        <v>0</v>
      </c>
      <c r="P30" s="58">
        <v>0</v>
      </c>
      <c r="Q30" s="58">
        <v>0</v>
      </c>
      <c r="R30" s="58">
        <v>66329.023000000001</v>
      </c>
      <c r="S30" s="58">
        <v>-2257.5069999999978</v>
      </c>
      <c r="T30" s="58">
        <v>0</v>
      </c>
      <c r="U30" s="58">
        <v>-1.0000000038417056E-3</v>
      </c>
      <c r="V30" s="58">
        <v>40845.120999999999</v>
      </c>
      <c r="W30" s="58">
        <v>0</v>
      </c>
      <c r="X30" s="58">
        <v>0</v>
      </c>
      <c r="Y30" s="58">
        <v>0</v>
      </c>
      <c r="Z30" s="58">
        <v>49392.705999999998</v>
      </c>
      <c r="AA30" s="58">
        <v>0</v>
      </c>
      <c r="AB30" s="58">
        <v>0</v>
      </c>
      <c r="AC30" s="58">
        <v>0</v>
      </c>
      <c r="AD30" s="58">
        <v>138739.36499999999</v>
      </c>
      <c r="AE30" s="58">
        <v>0</v>
      </c>
      <c r="AF30" s="58">
        <v>0</v>
      </c>
      <c r="AG30" s="58">
        <v>0</v>
      </c>
      <c r="AH30" s="58">
        <v>188509.524</v>
      </c>
      <c r="AI30" s="58">
        <v>0</v>
      </c>
      <c r="AJ30" s="58">
        <v>0</v>
      </c>
      <c r="AK30" s="58">
        <v>0</v>
      </c>
    </row>
    <row r="31" spans="1:37" ht="9.9" customHeight="1" x14ac:dyDescent="0.4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</row>
    <row r="32" spans="1:37" s="47" customFormat="1" ht="33.6" x14ac:dyDescent="0.4">
      <c r="A32" s="60" t="s">
        <v>148</v>
      </c>
      <c r="B32" s="61">
        <v>146752.40100000001</v>
      </c>
      <c r="C32" s="61">
        <v>8830.2770000000019</v>
      </c>
      <c r="D32" s="61">
        <v>6731.1539999999804</v>
      </c>
      <c r="E32" s="61">
        <v>8547.1879999999946</v>
      </c>
      <c r="F32" s="61">
        <v>181419.837</v>
      </c>
      <c r="G32" s="61">
        <v>-104073.56600000001</v>
      </c>
      <c r="H32" s="61">
        <v>556.85500000001048</v>
      </c>
      <c r="I32" s="61">
        <v>686.98799999999756</v>
      </c>
      <c r="J32" s="61">
        <v>79898.512000000002</v>
      </c>
      <c r="K32" s="61">
        <v>-18686.592000000004</v>
      </c>
      <c r="L32" s="61">
        <v>-1887.5469999999987</v>
      </c>
      <c r="M32" s="61">
        <v>9067.8009999999995</v>
      </c>
      <c r="N32" s="61">
        <v>83919.929000000004</v>
      </c>
      <c r="O32" s="61">
        <v>-30256.397000000004</v>
      </c>
      <c r="P32" s="61">
        <v>6831.6750000000029</v>
      </c>
      <c r="Q32" s="61">
        <v>3922.1319999999978</v>
      </c>
      <c r="R32" s="61">
        <v>60118.057999999997</v>
      </c>
      <c r="S32" s="61">
        <v>4773.6240000000034</v>
      </c>
      <c r="T32" s="61">
        <v>-10920.573000000004</v>
      </c>
      <c r="U32" s="61">
        <v>-13125.987999999998</v>
      </c>
      <c r="V32" s="61">
        <v>76685.305999999997</v>
      </c>
      <c r="W32" s="61">
        <v>-32889.337999999996</v>
      </c>
      <c r="X32" s="61">
        <v>-3784.6610000000001</v>
      </c>
      <c r="Y32" s="61">
        <v>9381.3989999999976</v>
      </c>
      <c r="Z32" s="61">
        <v>43471.372000000003</v>
      </c>
      <c r="AA32" s="61">
        <v>8952.8609999999971</v>
      </c>
      <c r="AB32" s="61">
        <v>92217.414023999969</v>
      </c>
      <c r="AC32" s="61">
        <v>-5902.2819999999774</v>
      </c>
      <c r="AD32" s="61">
        <v>141313.954</v>
      </c>
      <c r="AE32" s="61">
        <v>33967.524000000005</v>
      </c>
      <c r="AF32" s="61">
        <v>27719.775999999983</v>
      </c>
      <c r="AG32" s="61">
        <v>-14491.731</v>
      </c>
      <c r="AH32" s="61">
        <v>157735.712</v>
      </c>
      <c r="AI32" s="61">
        <v>4409.7770000000019</v>
      </c>
      <c r="AJ32" s="61">
        <v>999.1929999999993</v>
      </c>
      <c r="AK32" s="61">
        <v>13426.772999999986</v>
      </c>
    </row>
  </sheetData>
  <pageMargins left="0.70866141732283472" right="0.70866141732283472" top="0.94488188976377963" bottom="0.74803149606299213" header="0.31496062992125984" footer="0.31496062992125984"/>
  <pageSetup scale="60" orientation="landscape" r:id="rId1"/>
  <headerFooter>
    <oddHeader>&amp;R&amp;G</oddHeader>
  </headerFooter>
  <colBreaks count="2" manualBreakCount="2">
    <brk id="13" max="32" man="1"/>
    <brk id="25" max="32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80" zoomScaleNormal="80" zoomScaleSheetLayoutView="70" workbookViewId="0"/>
  </sheetViews>
  <sheetFormatPr baseColWidth="10" defaultColWidth="11" defaultRowHeight="16.8" x14ac:dyDescent="0.4"/>
  <cols>
    <col min="1" max="1" width="62" style="36" bestFit="1" customWidth="1"/>
    <col min="2" max="16384" width="11" style="36"/>
  </cols>
  <sheetData>
    <row r="1" spans="1:10" ht="21.6" x14ac:dyDescent="0.4">
      <c r="A1" s="41" t="s">
        <v>21</v>
      </c>
    </row>
    <row r="2" spans="1:10" ht="21.6" x14ac:dyDescent="0.4">
      <c r="A2" s="41"/>
    </row>
    <row r="3" spans="1:10" ht="21.6" x14ac:dyDescent="0.4">
      <c r="A3" s="41" t="s">
        <v>133</v>
      </c>
    </row>
    <row r="4" spans="1:10" x14ac:dyDescent="0.4">
      <c r="A4" s="42" t="s">
        <v>87</v>
      </c>
    </row>
    <row r="5" spans="1:10" ht="18" x14ac:dyDescent="0.4">
      <c r="A5" s="56"/>
    </row>
    <row r="6" spans="1:10" x14ac:dyDescent="0.4">
      <c r="B6" s="44">
        <v>2013</v>
      </c>
      <c r="C6" s="44">
        <v>2014</v>
      </c>
      <c r="D6" s="44">
        <v>2015</v>
      </c>
      <c r="E6" s="44">
        <v>2016</v>
      </c>
      <c r="F6" s="44">
        <v>2017</v>
      </c>
      <c r="G6" s="44">
        <v>2018</v>
      </c>
      <c r="H6" s="44">
        <v>2019</v>
      </c>
      <c r="I6" s="44">
        <v>2020</v>
      </c>
      <c r="J6" s="44">
        <v>2021</v>
      </c>
    </row>
    <row r="9" spans="1:10" x14ac:dyDescent="0.4">
      <c r="A9" s="57" t="s">
        <v>134</v>
      </c>
      <c r="B9" s="58">
        <v>789410.53500000003</v>
      </c>
      <c r="C9" s="58">
        <v>989938.76199999999</v>
      </c>
      <c r="D9" s="58">
        <v>1017876.134</v>
      </c>
      <c r="E9" s="58">
        <v>979004.57900000003</v>
      </c>
      <c r="F9" s="58">
        <v>925158.07</v>
      </c>
      <c r="G9" s="58">
        <v>906187.18900000001</v>
      </c>
      <c r="H9" s="58">
        <v>938706.11600000004</v>
      </c>
      <c r="I9" s="58">
        <v>957384.30700000003</v>
      </c>
      <c r="J9" s="58">
        <v>1007410.1189999999</v>
      </c>
    </row>
    <row r="10" spans="1:10" x14ac:dyDescent="0.4">
      <c r="A10" s="57" t="s">
        <v>135</v>
      </c>
      <c r="B10" s="58">
        <v>-596081.95400000003</v>
      </c>
      <c r="C10" s="58">
        <v>-795694.12300000002</v>
      </c>
      <c r="D10" s="58">
        <v>-829096.08499999996</v>
      </c>
      <c r="E10" s="58">
        <v>-809134.64300000004</v>
      </c>
      <c r="F10" s="58">
        <v>-813193.29399999999</v>
      </c>
      <c r="G10" s="58">
        <v>-781348.09400000004</v>
      </c>
      <c r="H10" s="58">
        <v>-786980.70499999996</v>
      </c>
      <c r="I10" s="58">
        <v>-739126.23800000001</v>
      </c>
      <c r="J10" s="58">
        <v>-849051.45200000005</v>
      </c>
    </row>
    <row r="11" spans="1:10" x14ac:dyDescent="0.4">
      <c r="A11" s="57" t="s">
        <v>136</v>
      </c>
      <c r="B11" s="58">
        <v>-93776.251000000047</v>
      </c>
      <c r="C11" s="58">
        <v>-127460.299</v>
      </c>
      <c r="D11" s="58">
        <v>-137542.11400000006</v>
      </c>
      <c r="E11" s="58">
        <v>-102348.93900000001</v>
      </c>
      <c r="F11" s="58">
        <v>-72415.363999999943</v>
      </c>
      <c r="G11" s="58">
        <v>-85181.907999999938</v>
      </c>
      <c r="H11" s="58">
        <v>-93916.633000000031</v>
      </c>
      <c r="I11" s="58">
        <v>-96485.783999999985</v>
      </c>
      <c r="J11" s="58">
        <v>-72160.498999999836</v>
      </c>
    </row>
    <row r="12" spans="1:10" ht="9.9" customHeight="1" x14ac:dyDescent="0.4">
      <c r="A12" s="59"/>
      <c r="B12" s="58"/>
      <c r="C12" s="58"/>
      <c r="D12" s="58"/>
      <c r="E12" s="58"/>
      <c r="F12" s="58"/>
      <c r="G12" s="58"/>
      <c r="H12" s="58"/>
      <c r="I12" s="58"/>
      <c r="J12" s="58"/>
    </row>
    <row r="13" spans="1:10" x14ac:dyDescent="0.4">
      <c r="A13" s="60" t="s">
        <v>137</v>
      </c>
      <c r="B13" s="61">
        <v>99552.33</v>
      </c>
      <c r="C13" s="61">
        <v>66784.34</v>
      </c>
      <c r="D13" s="61">
        <v>51237.934999999998</v>
      </c>
      <c r="E13" s="61">
        <v>67520.997000000003</v>
      </c>
      <c r="F13" s="61">
        <v>39549.411999999997</v>
      </c>
      <c r="G13" s="61">
        <v>39657.186999999998</v>
      </c>
      <c r="H13" s="61">
        <v>57808.777999999998</v>
      </c>
      <c r="I13" s="61">
        <v>121772.285</v>
      </c>
      <c r="J13" s="61">
        <v>86198.168000000005</v>
      </c>
    </row>
    <row r="14" spans="1:10" x14ac:dyDescent="0.4">
      <c r="A14" s="62"/>
    </row>
    <row r="15" spans="1:10" x14ac:dyDescent="0.4">
      <c r="A15" s="57" t="s">
        <v>138</v>
      </c>
      <c r="B15" s="58">
        <v>-25828.678</v>
      </c>
      <c r="C15" s="58">
        <v>-57741.311000000002</v>
      </c>
      <c r="D15" s="58">
        <v>-27327.079000000002</v>
      </c>
      <c r="E15" s="58">
        <v>-51393.036</v>
      </c>
      <c r="F15" s="58">
        <v>-37009.017999999996</v>
      </c>
      <c r="G15" s="58">
        <v>-32548.85</v>
      </c>
      <c r="H15" s="58">
        <v>-79559.600000000006</v>
      </c>
      <c r="I15" s="58">
        <v>-48230.544000000002</v>
      </c>
      <c r="J15" s="58">
        <v>-43561.463000000003</v>
      </c>
    </row>
    <row r="16" spans="1:10" x14ac:dyDescent="0.4">
      <c r="A16" s="52" t="s">
        <v>139</v>
      </c>
      <c r="B16" s="58">
        <v>-6734.2470000000003</v>
      </c>
      <c r="C16" s="58">
        <v>-46106.909</v>
      </c>
      <c r="D16" s="58">
        <v>-3387.8989999999999</v>
      </c>
      <c r="E16" s="58">
        <v>-25504.057000000001</v>
      </c>
      <c r="F16" s="58">
        <v>-12463.764999999999</v>
      </c>
      <c r="G16" s="58">
        <v>-4551.585</v>
      </c>
      <c r="H16" s="58">
        <v>-7598.2650000000003</v>
      </c>
      <c r="I16" s="58">
        <v>0</v>
      </c>
      <c r="J16" s="58">
        <v>-9762.5210000000006</v>
      </c>
    </row>
    <row r="17" spans="1:10" x14ac:dyDescent="0.4">
      <c r="A17" s="52" t="s">
        <v>140</v>
      </c>
      <c r="B17" s="58">
        <v>-19094.431</v>
      </c>
      <c r="C17" s="58">
        <v>-11634.402</v>
      </c>
      <c r="D17" s="58">
        <v>-23939.18</v>
      </c>
      <c r="E17" s="58">
        <v>-25888.978999999999</v>
      </c>
      <c r="F17" s="58">
        <v>-24545.253000000001</v>
      </c>
      <c r="G17" s="58">
        <v>-27997.264999999999</v>
      </c>
      <c r="H17" s="58">
        <v>-71961.335000000006</v>
      </c>
      <c r="I17" s="58">
        <v>-48230.544000000002</v>
      </c>
      <c r="J17" s="58">
        <v>-33798.942000000003</v>
      </c>
    </row>
    <row r="18" spans="1:10" x14ac:dyDescent="0.4">
      <c r="A18" s="57" t="s">
        <v>136</v>
      </c>
      <c r="B18" s="58">
        <v>35994.063999999998</v>
      </c>
      <c r="C18" s="58">
        <v>3723.4080000000031</v>
      </c>
      <c r="D18" s="58">
        <v>1742.2050000000017</v>
      </c>
      <c r="E18" s="58">
        <v>-52311.204000000005</v>
      </c>
      <c r="F18" s="58">
        <v>3646.3609999999971</v>
      </c>
      <c r="G18" s="58">
        <v>29778.677</v>
      </c>
      <c r="H18" s="58">
        <v>37359.746024</v>
      </c>
      <c r="I18" s="58">
        <v>5507.4449999999997</v>
      </c>
      <c r="J18" s="58">
        <v>15384.012000000002</v>
      </c>
    </row>
    <row r="19" spans="1:10" ht="9.9" customHeight="1" x14ac:dyDescent="0.4">
      <c r="A19" s="63"/>
      <c r="B19" s="64"/>
      <c r="C19" s="64"/>
      <c r="D19" s="64"/>
      <c r="E19" s="64"/>
      <c r="F19" s="64"/>
      <c r="G19" s="64"/>
      <c r="H19" s="64"/>
      <c r="I19" s="64"/>
      <c r="J19" s="64"/>
    </row>
    <row r="20" spans="1:10" x14ac:dyDescent="0.4">
      <c r="A20" s="60" t="s">
        <v>141</v>
      </c>
      <c r="B20" s="61">
        <v>10165.386</v>
      </c>
      <c r="C20" s="61">
        <v>-54017.902999999998</v>
      </c>
      <c r="D20" s="61">
        <v>-25584.874</v>
      </c>
      <c r="E20" s="61">
        <v>-103704.24</v>
      </c>
      <c r="F20" s="61">
        <v>-33362.656999999999</v>
      </c>
      <c r="G20" s="61">
        <v>-2770.1729999999998</v>
      </c>
      <c r="H20" s="61">
        <v>-42199.853976000006</v>
      </c>
      <c r="I20" s="61">
        <v>-42723.099000000002</v>
      </c>
      <c r="J20" s="61">
        <v>-28177.451000000001</v>
      </c>
    </row>
    <row r="21" spans="1:10" x14ac:dyDescent="0.4">
      <c r="A21" s="65"/>
    </row>
    <row r="22" spans="1:10" x14ac:dyDescent="0.4">
      <c r="A22" s="59" t="s">
        <v>142</v>
      </c>
      <c r="B22" s="58">
        <v>-26921.135999999999</v>
      </c>
      <c r="C22" s="58">
        <v>-33526.548000000003</v>
      </c>
      <c r="D22" s="58">
        <v>-24475.116999999998</v>
      </c>
      <c r="E22" s="58">
        <v>-25757.138999999999</v>
      </c>
      <c r="F22" s="58">
        <v>-14832.567999999999</v>
      </c>
      <c r="G22" s="58">
        <v>-28404.805</v>
      </c>
      <c r="H22" s="58">
        <v>-11084.415999999999</v>
      </c>
      <c r="I22" s="58">
        <v>-7425.0290000000005</v>
      </c>
      <c r="J22" s="58">
        <v>-27568.188999999998</v>
      </c>
    </row>
    <row r="23" spans="1:10" x14ac:dyDescent="0.4">
      <c r="A23" s="59" t="s">
        <v>143</v>
      </c>
      <c r="B23" s="58">
        <v>-1753.9970000000001</v>
      </c>
      <c r="C23" s="58">
        <v>-4109.8289999999997</v>
      </c>
      <c r="D23" s="58">
        <v>-5285.4870000000001</v>
      </c>
      <c r="E23" s="58">
        <v>-15322.531000000001</v>
      </c>
      <c r="F23" s="58">
        <v>-8861.509</v>
      </c>
      <c r="G23" s="58">
        <v>-7491.6949999999997</v>
      </c>
      <c r="H23" s="58">
        <v>-11742.079</v>
      </c>
      <c r="I23" s="58">
        <v>-9667.0570000000007</v>
      </c>
      <c r="J23" s="58">
        <v>-8223.4130000000005</v>
      </c>
    </row>
    <row r="24" spans="1:10" x14ac:dyDescent="0.4">
      <c r="A24" s="59" t="s">
        <v>144</v>
      </c>
      <c r="B24" s="58">
        <v>-13621.945</v>
      </c>
      <c r="C24" s="58">
        <v>-52922.444000000003</v>
      </c>
      <c r="D24" s="58">
        <v>-814.29499999999996</v>
      </c>
      <c r="E24" s="58">
        <v>21312.745999999999</v>
      </c>
      <c r="F24" s="58">
        <v>-2252.174</v>
      </c>
      <c r="G24" s="58">
        <v>15328.868</v>
      </c>
      <c r="H24" s="58">
        <v>17718.548999999999</v>
      </c>
      <c r="I24" s="58">
        <v>14887.977999999999</v>
      </c>
      <c r="J24" s="58">
        <v>-27439.235000000001</v>
      </c>
    </row>
    <row r="25" spans="1:10" x14ac:dyDescent="0.4">
      <c r="A25" s="59" t="s">
        <v>136</v>
      </c>
      <c r="B25" s="58">
        <v>39053.235999999997</v>
      </c>
      <c r="C25" s="58">
        <v>-12878.721000000005</v>
      </c>
      <c r="D25" s="58">
        <v>-2093.2650000000021</v>
      </c>
      <c r="E25" s="58">
        <v>56043.288</v>
      </c>
      <c r="F25" s="58">
        <v>-333.61799999999948</v>
      </c>
      <c r="G25" s="58">
        <v>-9210.3340000000007</v>
      </c>
      <c r="H25" s="58">
        <v>75749.665999999997</v>
      </c>
      <c r="I25" s="58">
        <v>-19106.303</v>
      </c>
      <c r="J25" s="58">
        <v>-20624.095000000001</v>
      </c>
    </row>
    <row r="26" spans="1:10" ht="9.9" customHeight="1" x14ac:dyDescent="0.4">
      <c r="A26" s="63"/>
      <c r="B26" s="64"/>
      <c r="C26" s="64"/>
      <c r="D26" s="64"/>
      <c r="E26" s="64"/>
      <c r="F26" s="64"/>
      <c r="G26" s="64"/>
      <c r="H26" s="64"/>
      <c r="I26" s="64"/>
      <c r="J26" s="64"/>
    </row>
    <row r="27" spans="1:10" x14ac:dyDescent="0.4">
      <c r="A27" s="60" t="s">
        <v>145</v>
      </c>
      <c r="B27" s="61">
        <v>-3243.8420000000001</v>
      </c>
      <c r="C27" s="61">
        <v>-103437.542</v>
      </c>
      <c r="D27" s="61">
        <v>-32668.164000000001</v>
      </c>
      <c r="E27" s="61">
        <v>36276.364000000001</v>
      </c>
      <c r="F27" s="61">
        <v>-26279.868999999999</v>
      </c>
      <c r="G27" s="61">
        <v>-29777.966</v>
      </c>
      <c r="H27" s="61">
        <v>70641.72</v>
      </c>
      <c r="I27" s="61">
        <v>-21310.411</v>
      </c>
      <c r="J27" s="61">
        <v>-83854.932000000001</v>
      </c>
    </row>
    <row r="28" spans="1:10" x14ac:dyDescent="0.4">
      <c r="A28" s="65"/>
    </row>
    <row r="29" spans="1:10" ht="16.5" customHeight="1" x14ac:dyDescent="0.4">
      <c r="A29" s="66" t="s">
        <v>170</v>
      </c>
      <c r="B29" s="58">
        <v>3076.8780000000002</v>
      </c>
      <c r="C29" s="58">
        <v>-1599.8009999999999</v>
      </c>
      <c r="D29" s="58">
        <v>-3182.837</v>
      </c>
      <c r="E29" s="58">
        <v>-4067.9560000000001</v>
      </c>
      <c r="F29" s="58">
        <v>-3133.28</v>
      </c>
      <c r="G29" s="58">
        <v>1438.537</v>
      </c>
      <c r="H29" s="58">
        <v>3096.0149999999999</v>
      </c>
      <c r="I29" s="58">
        <v>-7968.6170000000002</v>
      </c>
      <c r="J29" s="58">
        <v>13896.146000000001</v>
      </c>
    </row>
    <row r="30" spans="1:10" x14ac:dyDescent="0.4">
      <c r="A30" s="59" t="s">
        <v>147</v>
      </c>
      <c r="B30" s="58">
        <v>61310.267999999996</v>
      </c>
      <c r="C30" s="58">
        <v>170861.02</v>
      </c>
      <c r="D30" s="58">
        <v>78590.114000000001</v>
      </c>
      <c r="E30" s="58">
        <v>68392.173999999999</v>
      </c>
      <c r="F30" s="58">
        <v>64071.514999999999</v>
      </c>
      <c r="G30" s="58">
        <v>40845.120999999999</v>
      </c>
      <c r="H30" s="58">
        <v>49392.705999999998</v>
      </c>
      <c r="I30" s="58">
        <v>138739.36499999999</v>
      </c>
      <c r="J30" s="58">
        <v>188509.524</v>
      </c>
    </row>
    <row r="31" spans="1:10" ht="9.9" customHeight="1" x14ac:dyDescent="0.4">
      <c r="A31" s="63"/>
      <c r="B31" s="64"/>
      <c r="C31" s="64"/>
      <c r="D31" s="64"/>
      <c r="E31" s="64"/>
      <c r="F31" s="64"/>
      <c r="G31" s="64"/>
      <c r="H31" s="64"/>
      <c r="I31" s="64"/>
      <c r="J31" s="64"/>
    </row>
    <row r="32" spans="1:10" x14ac:dyDescent="0.4">
      <c r="A32" s="60" t="s">
        <v>148</v>
      </c>
      <c r="B32" s="61">
        <v>170861.02</v>
      </c>
      <c r="C32" s="61">
        <v>78590.114000000001</v>
      </c>
      <c r="D32" s="61">
        <v>68392.173999999999</v>
      </c>
      <c r="E32" s="61">
        <v>64417.339</v>
      </c>
      <c r="F32" s="61">
        <v>40845.120999999999</v>
      </c>
      <c r="G32" s="61">
        <v>49392.705999999998</v>
      </c>
      <c r="H32" s="61">
        <v>138739.365024</v>
      </c>
      <c r="I32" s="61">
        <v>188509.52299999999</v>
      </c>
      <c r="J32" s="61">
        <v>176571.45499999999</v>
      </c>
    </row>
  </sheetData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Balances PCGA Chile</vt:lpstr>
      <vt:lpstr>Est.Resultado Anual PCGA Chile</vt:lpstr>
      <vt:lpstr>Est.Resultado Trim. PCGA Chile</vt:lpstr>
      <vt:lpstr>Balances IFRS</vt:lpstr>
      <vt:lpstr>Est.Resultado Trim. IFRS</vt:lpstr>
      <vt:lpstr>Est.Resultado Anual IFRS</vt:lpstr>
      <vt:lpstr>Flujo Efectivo Trimestre</vt:lpstr>
      <vt:lpstr>Flujo Efectivo Anual</vt:lpstr>
      <vt:lpstr>'Balances IFRS'!Área_de_impresión</vt:lpstr>
      <vt:lpstr>'Est.Resultado Anual IFRS'!Área_de_impresión</vt:lpstr>
      <vt:lpstr>'Est.Resultado Trim. IFRS'!Área_de_impresión</vt:lpstr>
      <vt:lpstr>'Flujo Efectivo Trimestre'!Área_de_impresión</vt:lpstr>
      <vt:lpstr>'Balances IFRS'!Títulos_a_imprimir</vt:lpstr>
      <vt:lpstr>'Est.Resultado Trim. IFRS'!Títulos_a_imprimir</vt:lpstr>
      <vt:lpstr>'Flujo Efectivo Trimestre'!Títulos_a_imprimir</vt:lpstr>
    </vt:vector>
  </TitlesOfParts>
  <Company>SONDA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catalina.gonzalez</dc:creator>
  <cp:lastModifiedBy>Beatriz Irene Matus Urra</cp:lastModifiedBy>
  <cp:lastPrinted>2021-10-26T13:49:33Z</cp:lastPrinted>
  <dcterms:created xsi:type="dcterms:W3CDTF">2009-06-19T20:01:04Z</dcterms:created>
  <dcterms:modified xsi:type="dcterms:W3CDTF">2022-01-26T22:08:51Z</dcterms:modified>
</cp:coreProperties>
</file>